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717EBE02-3FED-43CB-B685-A8E06FA4FF8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21" r:id="rId3"/>
    <sheet name="Times" sheetId="18" r:id="rId4"/>
  </sheets>
  <definedNames>
    <definedName name="_xlnm.Print_Area" localSheetId="1">Classificação!$A$1:$K$14</definedName>
    <definedName name="_xlnm.Print_Area" localSheetId="0">'Tabela 1ª Fase'!$A$1:$H$96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8" l="1"/>
  <c r="O12" i="8"/>
  <c r="M13" i="8"/>
  <c r="O13" i="8"/>
  <c r="M11" i="8"/>
  <c r="O11" i="8" s="1"/>
  <c r="M10" i="8"/>
  <c r="O10" i="8" s="1"/>
  <c r="M9" i="8"/>
  <c r="O9" i="8" s="1"/>
  <c r="M8" i="8"/>
  <c r="O8" i="8" s="1"/>
  <c r="M7" i="8"/>
  <c r="O7" i="8" s="1"/>
  <c r="M6" i="8"/>
  <c r="O6" i="8" s="1"/>
  <c r="M5" i="8"/>
  <c r="O5" i="8" s="1"/>
  <c r="M4" i="8"/>
  <c r="O4" i="8" s="1"/>
  <c r="F18" i="20" l="1"/>
  <c r="C6" i="8"/>
  <c r="D6" i="8"/>
  <c r="F6" i="8"/>
  <c r="G6" i="8"/>
  <c r="H6" i="8"/>
  <c r="I6" i="8"/>
  <c r="J6" i="8"/>
  <c r="C9" i="8"/>
  <c r="D9" i="8"/>
  <c r="F9" i="8"/>
  <c r="G9" i="8"/>
  <c r="H9" i="8"/>
  <c r="I9" i="8"/>
  <c r="J9" i="8"/>
  <c r="C10" i="8"/>
  <c r="D10" i="8"/>
  <c r="F10" i="8"/>
  <c r="G10" i="8"/>
  <c r="H10" i="8"/>
  <c r="I10" i="8"/>
  <c r="J10" i="8"/>
  <c r="C11" i="8"/>
  <c r="D11" i="8"/>
  <c r="F11" i="8"/>
  <c r="G11" i="8"/>
  <c r="H11" i="8"/>
  <c r="I11" i="8"/>
  <c r="J11" i="8"/>
  <c r="C13" i="8"/>
  <c r="D13" i="8"/>
  <c r="F13" i="8"/>
  <c r="G13" i="8"/>
  <c r="H13" i="8"/>
  <c r="I13" i="8"/>
  <c r="J13" i="8"/>
  <c r="C4" i="8"/>
  <c r="D4" i="8"/>
  <c r="F4" i="8"/>
  <c r="G4" i="8"/>
  <c r="H4" i="8"/>
  <c r="I4" i="8"/>
  <c r="J4" i="8"/>
  <c r="C7" i="8"/>
  <c r="D7" i="8"/>
  <c r="F7" i="8"/>
  <c r="G7" i="8"/>
  <c r="H7" i="8"/>
  <c r="I7" i="8"/>
  <c r="J7" i="8"/>
  <c r="C12" i="8"/>
  <c r="D12" i="8"/>
  <c r="F12" i="8"/>
  <c r="G12" i="8"/>
  <c r="H12" i="8"/>
  <c r="I12" i="8"/>
  <c r="J12" i="8"/>
  <c r="C8" i="8"/>
  <c r="D8" i="8"/>
  <c r="F8" i="8"/>
  <c r="G8" i="8"/>
  <c r="H8" i="8"/>
  <c r="I8" i="8"/>
  <c r="J8" i="8"/>
  <c r="C5" i="8"/>
  <c r="D5" i="8"/>
  <c r="F5" i="8"/>
  <c r="G5" i="8"/>
  <c r="H5" i="8"/>
  <c r="I5" i="8"/>
  <c r="J5" i="8"/>
  <c r="B8" i="20"/>
  <c r="F8" i="20"/>
  <c r="B10" i="20"/>
  <c r="F10" i="20"/>
  <c r="B12" i="20"/>
  <c r="F12" i="20"/>
  <c r="B14" i="20"/>
  <c r="F14" i="20"/>
  <c r="B16" i="20"/>
  <c r="F16" i="20"/>
  <c r="B18" i="20"/>
  <c r="B20" i="20"/>
  <c r="F20" i="20"/>
  <c r="B22" i="20"/>
  <c r="F22" i="20"/>
  <c r="B24" i="20"/>
  <c r="F24" i="20"/>
  <c r="B26" i="20"/>
  <c r="F26" i="20"/>
  <c r="B28" i="20"/>
  <c r="F28" i="20"/>
  <c r="B30" i="20"/>
  <c r="F30" i="20"/>
  <c r="B32" i="20"/>
  <c r="F32" i="20"/>
  <c r="B34" i="20"/>
  <c r="F34" i="20"/>
  <c r="B36" i="20"/>
  <c r="F36" i="20"/>
  <c r="B38" i="20"/>
  <c r="F38" i="20"/>
  <c r="B40" i="20"/>
  <c r="F40" i="20"/>
  <c r="B42" i="20"/>
  <c r="F42" i="20"/>
  <c r="B44" i="20"/>
  <c r="F44" i="20"/>
  <c r="B46" i="20"/>
  <c r="F46" i="20"/>
  <c r="B48" i="20"/>
  <c r="F48" i="20"/>
  <c r="B50" i="20"/>
  <c r="F50" i="20"/>
  <c r="B52" i="20"/>
  <c r="F52" i="20"/>
  <c r="B54" i="20"/>
  <c r="F54" i="20"/>
  <c r="B56" i="20"/>
  <c r="F56" i="20"/>
  <c r="B58" i="20"/>
  <c r="F58" i="20"/>
  <c r="B60" i="20"/>
  <c r="F60" i="20"/>
  <c r="B62" i="20"/>
  <c r="F62" i="20"/>
  <c r="B64" i="20"/>
  <c r="F64" i="20"/>
  <c r="B66" i="20"/>
  <c r="F66" i="20"/>
  <c r="B68" i="20"/>
  <c r="F68" i="20"/>
  <c r="B70" i="20"/>
  <c r="F70" i="20"/>
  <c r="B72" i="20"/>
  <c r="F72" i="20"/>
  <c r="B74" i="20"/>
  <c r="F74" i="20"/>
  <c r="B76" i="20"/>
  <c r="F76" i="20"/>
  <c r="B78" i="20"/>
  <c r="F78" i="20"/>
  <c r="B80" i="20"/>
  <c r="F80" i="20"/>
  <c r="B82" i="20"/>
  <c r="F82" i="20"/>
  <c r="B84" i="20"/>
  <c r="F84" i="20"/>
  <c r="B86" i="20"/>
  <c r="F86" i="20"/>
  <c r="B88" i="20"/>
  <c r="F88" i="20"/>
  <c r="B90" i="20"/>
  <c r="F90" i="20"/>
  <c r="B92" i="20"/>
  <c r="F92" i="20"/>
  <c r="B94" i="20"/>
  <c r="F94" i="20"/>
  <c r="B96" i="20"/>
  <c r="F96" i="20"/>
  <c r="K7" i="8" l="1"/>
  <c r="K4" i="8"/>
  <c r="E11" i="8"/>
  <c r="B11" i="8" s="1"/>
  <c r="E5" i="8"/>
  <c r="B5" i="8" s="1"/>
  <c r="E9" i="8"/>
  <c r="B9" i="8" s="1"/>
  <c r="K6" i="8"/>
  <c r="K10" i="8"/>
  <c r="K11" i="8"/>
  <c r="E8" i="8"/>
  <c r="B8" i="8" s="1"/>
  <c r="K12" i="8"/>
  <c r="E12" i="8"/>
  <c r="B12" i="8" s="1"/>
  <c r="E7" i="8"/>
  <c r="B7" i="8" s="1"/>
  <c r="E13" i="8"/>
  <c r="B13" i="8" s="1"/>
  <c r="E6" i="8"/>
  <c r="B6" i="8" s="1"/>
  <c r="E4" i="8"/>
  <c r="B4" i="8" s="1"/>
  <c r="K8" i="8"/>
  <c r="K13" i="8"/>
  <c r="K5" i="8"/>
  <c r="E10" i="8"/>
  <c r="B10" i="8" s="1"/>
  <c r="K9" i="8"/>
</calcChain>
</file>

<file path=xl/sharedStrings.xml><?xml version="1.0" encoding="utf-8"?>
<sst xmlns="http://schemas.openxmlformats.org/spreadsheetml/2006/main" count="311" uniqueCount="114">
  <si>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</si>
  <si>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</si>
  <si>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</si>
  <si>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</si>
  <si>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</si>
  <si>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</si>
  <si>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</si>
  <si>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</si>
  <si>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</si>
  <si>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</si>
  <si>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</si>
  <si>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</si>
  <si>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</si>
  <si>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</si>
  <si>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</si>
  <si>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</si>
  <si>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</si>
  <si>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</si>
  <si>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</si>
  <si>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</si>
  <si>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</si>
  <si>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</si>
  <si>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</si>
  <si>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</si>
  <si>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</si>
  <si>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</si>
  <si>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</si>
  <si>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</si>
  <si>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</si>
  <si>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</si>
  <si>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</si>
  <si>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</si>
  <si>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</si>
  <si>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</si>
  <si>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</si>
  <si>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</si>
  <si>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</si>
  <si>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</si>
  <si>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</si>
  <si>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</si>
  <si>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</si>
  <si>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</si>
  <si>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</si>
  <si>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</si>
  <si>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</si>
  <si>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</si>
  <si>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</si>
  <si>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</si>
  <si>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</si>
  <si>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</si>
  <si>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</si>
  <si>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</si>
  <si>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</si>
  <si>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</si>
  <si>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</si>
  <si>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</si>
  <si>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</si>
  <si>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</si>
  <si>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</si>
  <si>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</si>
  <si>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1ª Fase</t>
  </si>
  <si>
    <t>ROM</t>
  </si>
  <si>
    <t>ARCB Clubes - Setembro 2022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</si>
  <si>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</si>
  <si>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</si>
  <si>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</si>
  <si>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</si>
  <si>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</si>
  <si>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</si>
  <si>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</si>
  <si>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</si>
  <si>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</si>
  <si>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</si>
  <si>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</si>
  <si>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</si>
  <si>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</si>
  <si>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</si>
  <si>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9º</t>
  </si>
  <si>
    <t>16º</t>
  </si>
  <si>
    <t>11º</t>
  </si>
  <si>
    <t>14º</t>
  </si>
  <si>
    <t>6º Lugar</t>
  </si>
  <si>
    <t>10º</t>
  </si>
  <si>
    <t>15º</t>
  </si>
  <si>
    <t>12º</t>
  </si>
  <si>
    <t>13º</t>
  </si>
  <si>
    <t>7º Lugar</t>
  </si>
  <si>
    <t>Semi Final Prata</t>
  </si>
  <si>
    <t>V9</t>
  </si>
  <si>
    <t>V12</t>
  </si>
  <si>
    <t>V10</t>
  </si>
  <si>
    <t>V11</t>
  </si>
  <si>
    <t>8º Lugar</t>
  </si>
  <si>
    <t>3º e 4º Lugares Prata</t>
  </si>
  <si>
    <t>P13</t>
  </si>
  <si>
    <t>P14</t>
  </si>
  <si>
    <t>9º Lugar</t>
  </si>
  <si>
    <t>Final Prata</t>
  </si>
  <si>
    <t>10º Lugar</t>
  </si>
  <si>
    <t>11º Lugar</t>
  </si>
  <si>
    <t>12º Lugar</t>
  </si>
  <si>
    <t>ARCB - Setembro 2022</t>
  </si>
  <si>
    <t>FLU</t>
  </si>
  <si>
    <t>AMA</t>
  </si>
  <si>
    <t>VAS</t>
  </si>
  <si>
    <t>BOT</t>
  </si>
  <si>
    <t>IMI</t>
  </si>
  <si>
    <t>PAR</t>
  </si>
  <si>
    <t>SPA</t>
  </si>
  <si>
    <t>AME</t>
  </si>
  <si>
    <t>VEL</t>
  </si>
  <si>
    <t>1ª FASE</t>
  </si>
  <si>
    <t>2ª FASE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</si>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</sst>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b/>
      <sz val="16"/>
      <name val="Arial"/>
      <family val="2"/>
    </font>
    <font>
      <b/>
      <sz val="18"/>
      <color theme="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color rgb="FF0000CC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rgb="FFFF0000"/>
      <name val="Arial"/>
      <family val="2"/>
    </font>
    <font>
      <b/>
      <sz val="20"/>
      <color indexed="12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0" fillId="5" borderId="4" xfId="0" applyNumberFormat="1" applyFont="1" applyFill="1" applyBorder="1" applyAlignment="1">
      <alignment horizontal="center" vertical="center"/>
    </xf>
    <xf numFmtId="49" fontId="20" fillId="6" borderId="4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20" fillId="9" borderId="4" xfId="0" applyNumberFormat="1" applyFont="1" applyFill="1" applyBorder="1" applyAlignment="1">
      <alignment horizontal="center" vertical="center"/>
    </xf>
    <xf numFmtId="49" fontId="20" fillId="10" borderId="0" xfId="0" applyNumberFormat="1" applyFont="1" applyFill="1" applyAlignment="1">
      <alignment horizontal="center" vertical="center"/>
    </xf>
    <xf numFmtId="49" fontId="20" fillId="11" borderId="0" xfId="0" applyNumberFormat="1" applyFont="1" applyFill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12" borderId="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38" xfId="0" applyFont="1" applyBorder="1"/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39" xfId="0" applyFont="1" applyBorder="1"/>
    <xf numFmtId="0" fontId="1" fillId="0" borderId="0" xfId="0" applyFont="1"/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1" fillId="13" borderId="42" xfId="0" applyFont="1" applyFill="1" applyBorder="1"/>
    <xf numFmtId="0" fontId="0" fillId="13" borderId="42" xfId="0" applyFill="1" applyBorder="1"/>
    <xf numFmtId="0" fontId="3" fillId="13" borderId="42" xfId="0" applyFont="1" applyFill="1" applyBorder="1" applyAlignment="1">
      <alignment horizontal="center" vertical="center"/>
    </xf>
    <xf numFmtId="0" fontId="29" fillId="13" borderId="42" xfId="0" applyFont="1" applyFill="1" applyBorder="1" applyAlignment="1">
      <alignment horizontal="center" vertical="center"/>
    </xf>
    <xf numFmtId="0" fontId="21" fillId="13" borderId="0" xfId="0" applyFont="1" applyFill="1"/>
    <xf numFmtId="0" fontId="0" fillId="13" borderId="0" xfId="0" applyFill="1"/>
    <xf numFmtId="0" fontId="21" fillId="13" borderId="0" xfId="0" applyFont="1" applyFill="1" applyAlignment="1">
      <alignment horizontal="center" vertical="center"/>
    </xf>
    <xf numFmtId="0" fontId="26" fillId="13" borderId="0" xfId="0" applyFont="1" applyFill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24" xfId="0" applyBorder="1"/>
    <xf numFmtId="0" fontId="23" fillId="0" borderId="24" xfId="0" applyFont="1" applyBorder="1" applyAlignment="1">
      <alignment horizontal="center" vertical="center"/>
    </xf>
    <xf numFmtId="0" fontId="14" fillId="0" borderId="0" xfId="0" applyFont="1"/>
    <xf numFmtId="0" fontId="25" fillId="13" borderId="0" xfId="0" applyFont="1" applyFill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zoomScale="80" zoomScaleNormal="80" workbookViewId="0">
      <selection activeCell="M22" sqref="M22"/>
    </sheetView>
  </sheetViews>
  <sheetFormatPr defaultRowHeight="15.75" x14ac:dyDescent="0.2"/>
  <cols>
    <col min="1" max="1" width="11.7109375" style="4" bestFit="1" customWidth="1"/>
    <col min="2" max="2" width="20.7109375" style="2" customWidth="1"/>
    <col min="3" max="3" width="3.85546875" style="6" customWidth="1"/>
    <col min="4" max="4" width="3.140625" style="4" customWidth="1"/>
    <col min="5" max="5" width="3.85546875" style="6" customWidth="1"/>
    <col min="6" max="6" width="20.7109375" style="2" customWidth="1"/>
    <col min="7" max="7" width="14.42578125" style="11" bestFit="1" customWidth="1"/>
    <col min="8" max="8" width="2.7109375" style="5" customWidth="1"/>
  </cols>
  <sheetData>
    <row r="1" spans="1:14" ht="12.95" customHeight="1" thickTop="1" x14ac:dyDescent="0.2">
      <c r="A1" s="115" t="s">
        <v>62</v>
      </c>
      <c r="B1" s="116"/>
      <c r="C1" s="116"/>
      <c r="D1" s="116"/>
      <c r="E1" s="116"/>
      <c r="F1" s="116"/>
      <c r="G1" s="117"/>
      <c r="H1" s="60"/>
      <c r="I1" s="14"/>
      <c r="J1" s="14"/>
      <c r="K1" s="14"/>
      <c r="L1" s="14"/>
      <c r="M1" s="14"/>
      <c r="N1" s="14"/>
    </row>
    <row r="2" spans="1:14" ht="13.7" customHeight="1" thickBot="1" x14ac:dyDescent="0.25">
      <c r="A2" s="118"/>
      <c r="B2" s="119"/>
      <c r="C2" s="119"/>
      <c r="D2" s="119"/>
      <c r="E2" s="119"/>
      <c r="F2" s="119"/>
      <c r="G2" s="120"/>
      <c r="H2" s="61"/>
      <c r="I2" s="14"/>
      <c r="J2" s="14"/>
      <c r="K2" s="14"/>
      <c r="L2" s="14"/>
      <c r="M2" s="14"/>
      <c r="N2" s="14"/>
    </row>
    <row r="3" spans="1:14" ht="16.5" customHeight="1" thickTop="1" x14ac:dyDescent="0.2">
      <c r="A3" s="114" t="s">
        <v>13</v>
      </c>
      <c r="B3" s="109"/>
      <c r="C3" s="110"/>
      <c r="E3" s="108">
        <v>44821</v>
      </c>
      <c r="F3" s="109"/>
      <c r="G3" s="110"/>
    </row>
    <row r="4" spans="1:14" ht="15" customHeight="1" thickBot="1" x14ac:dyDescent="0.25">
      <c r="A4" s="111"/>
      <c r="B4" s="112"/>
      <c r="C4" s="113"/>
      <c r="D4" s="3"/>
      <c r="E4" s="111"/>
      <c r="F4" s="112"/>
      <c r="G4" s="113"/>
    </row>
    <row r="5" spans="1:14" ht="16.5" thickBot="1" x14ac:dyDescent="0.25"/>
    <row r="6" spans="1:14" ht="24" thickBot="1" x14ac:dyDescent="0.25">
      <c r="B6" s="105" t="s">
        <v>60</v>
      </c>
      <c r="C6" s="106"/>
      <c r="D6" s="106"/>
      <c r="E6" s="106"/>
      <c r="F6" s="107"/>
      <c r="G6" s="12" t="s">
        <v>59</v>
      </c>
      <c r="H6" s="33"/>
    </row>
    <row r="7" spans="1:14" ht="14.25" customHeight="1" thickBot="1" x14ac:dyDescent="0.25">
      <c r="B7" s="7"/>
      <c r="F7" s="7"/>
      <c r="G7" s="13"/>
    </row>
    <row r="8" spans="1:14" ht="18" customHeight="1" thickBot="1" x14ac:dyDescent="0.25">
      <c r="A8" s="15">
        <v>1</v>
      </c>
      <c r="B8" s="16" t="str">
        <f>Times!A1</f>
        <v>FLU</v>
      </c>
      <c r="C8" s="17">
        <v>1</v>
      </c>
      <c r="D8" s="18" t="s">
        <v>0</v>
      </c>
      <c r="E8" s="17">
        <v>1</v>
      </c>
      <c r="F8" s="19" t="str">
        <f>Times!A4</f>
        <v>ROM</v>
      </c>
      <c r="G8" s="20" t="s">
        <v>15</v>
      </c>
      <c r="H8" s="21"/>
    </row>
    <row r="9" spans="1:14" ht="9.9499999999999993" customHeight="1" thickBot="1" x14ac:dyDescent="0.25">
      <c r="A9" s="18"/>
      <c r="B9" s="22"/>
      <c r="C9" s="23"/>
      <c r="D9" s="18"/>
      <c r="E9" s="23"/>
      <c r="F9" s="22"/>
      <c r="G9" s="24"/>
      <c r="H9" s="21"/>
    </row>
    <row r="10" spans="1:14" ht="18" customHeight="1" thickBot="1" x14ac:dyDescent="0.25">
      <c r="A10" s="15">
        <v>2</v>
      </c>
      <c r="B10" s="26" t="str">
        <f>Times!A2</f>
        <v>AMA</v>
      </c>
      <c r="C10" s="17">
        <v>1</v>
      </c>
      <c r="D10" s="18" t="s">
        <v>0</v>
      </c>
      <c r="E10" s="17">
        <v>0</v>
      </c>
      <c r="F10" s="19" t="str">
        <f>Times!A5</f>
        <v>BOT</v>
      </c>
      <c r="G10" s="20" t="s">
        <v>14</v>
      </c>
      <c r="H10" s="21"/>
    </row>
    <row r="11" spans="1:14" s="9" customFormat="1" ht="9.9499999999999993" customHeight="1" thickBot="1" x14ac:dyDescent="0.25">
      <c r="A11" s="27"/>
      <c r="B11" s="22"/>
      <c r="C11" s="28"/>
      <c r="D11" s="27"/>
      <c r="E11" s="28"/>
      <c r="F11" s="22"/>
      <c r="G11" s="24"/>
      <c r="H11" s="21"/>
    </row>
    <row r="12" spans="1:14" ht="18" customHeight="1" thickBot="1" x14ac:dyDescent="0.25">
      <c r="A12" s="15">
        <v>3</v>
      </c>
      <c r="B12" s="16" t="str">
        <f>Times!A3</f>
        <v>VAS</v>
      </c>
      <c r="C12" s="17">
        <v>0</v>
      </c>
      <c r="D12" s="18" t="s">
        <v>0</v>
      </c>
      <c r="E12" s="17">
        <v>1</v>
      </c>
      <c r="F12" s="19" t="str">
        <f>Times!A6</f>
        <v>IMI</v>
      </c>
      <c r="G12" s="20" t="s">
        <v>16</v>
      </c>
      <c r="H12" s="21"/>
    </row>
    <row r="13" spans="1:14" ht="9.9499999999999993" customHeight="1" thickBot="1" x14ac:dyDescent="0.25">
      <c r="A13" s="18"/>
      <c r="B13" s="22"/>
      <c r="C13" s="23"/>
      <c r="D13" s="18"/>
      <c r="E13" s="23"/>
      <c r="F13" s="22"/>
      <c r="G13" s="24"/>
      <c r="H13" s="21"/>
    </row>
    <row r="14" spans="1:14" ht="18" customHeight="1" thickBot="1" x14ac:dyDescent="0.25">
      <c r="A14" s="51">
        <v>4</v>
      </c>
      <c r="B14" s="26" t="str">
        <f>Times!A7</f>
        <v>PAR</v>
      </c>
      <c r="C14" s="50">
        <v>0</v>
      </c>
      <c r="D14" s="27" t="s">
        <v>0</v>
      </c>
      <c r="E14" s="50">
        <v>1</v>
      </c>
      <c r="F14" s="19" t="str">
        <f>Times!A10</f>
        <v>VEL</v>
      </c>
      <c r="G14" s="20" t="s">
        <v>17</v>
      </c>
      <c r="H14" s="21"/>
    </row>
    <row r="15" spans="1:14" s="9" customFormat="1" ht="9.9499999999999993" customHeight="1" thickBot="1" x14ac:dyDescent="0.25">
      <c r="A15" s="27"/>
      <c r="B15" s="22"/>
      <c r="C15" s="28"/>
      <c r="D15" s="27"/>
      <c r="E15" s="28"/>
      <c r="F15" s="22"/>
      <c r="G15" s="30"/>
      <c r="H15" s="21"/>
    </row>
    <row r="16" spans="1:14" ht="18" customHeight="1" thickBot="1" x14ac:dyDescent="0.25">
      <c r="A16" s="15">
        <v>5</v>
      </c>
      <c r="B16" s="26" t="str">
        <f>Times!A5</f>
        <v>BOT</v>
      </c>
      <c r="C16" s="17">
        <v>1</v>
      </c>
      <c r="D16" s="18" t="s">
        <v>0</v>
      </c>
      <c r="E16" s="17">
        <v>4</v>
      </c>
      <c r="F16" s="19" t="str">
        <f>Times!A8</f>
        <v>SPA</v>
      </c>
      <c r="G16" s="32" t="s">
        <v>19</v>
      </c>
      <c r="H16" s="21"/>
    </row>
    <row r="17" spans="1:8" ht="9.9499999999999993" customHeight="1" thickBot="1" x14ac:dyDescent="0.25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 x14ac:dyDescent="0.25">
      <c r="A18" s="15">
        <v>6</v>
      </c>
      <c r="B18" s="16" t="str">
        <f>Times!A6</f>
        <v>IMI</v>
      </c>
      <c r="C18" s="17">
        <v>2</v>
      </c>
      <c r="D18" s="18" t="s">
        <v>0</v>
      </c>
      <c r="E18" s="17">
        <v>3</v>
      </c>
      <c r="F18" s="19" t="str">
        <f>Times!A9</f>
        <v>AME</v>
      </c>
      <c r="G18" s="32" t="s">
        <v>20</v>
      </c>
      <c r="H18" s="21"/>
    </row>
    <row r="19" spans="1:8" s="9" customFormat="1" ht="9.9499999999999993" customHeight="1" thickBot="1" x14ac:dyDescent="0.25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 x14ac:dyDescent="0.25">
      <c r="A20" s="15">
        <v>7</v>
      </c>
      <c r="B20" s="26" t="str">
        <f>Times!A1</f>
        <v>FLU</v>
      </c>
      <c r="C20" s="17">
        <v>1</v>
      </c>
      <c r="D20" s="18" t="s">
        <v>0</v>
      </c>
      <c r="E20" s="17">
        <v>2</v>
      </c>
      <c r="F20" s="19" t="str">
        <f>Times!A7</f>
        <v>PAR</v>
      </c>
      <c r="G20" s="32" t="s">
        <v>21</v>
      </c>
      <c r="H20" s="21"/>
    </row>
    <row r="21" spans="1:8" ht="9.9499999999999993" customHeight="1" thickBot="1" x14ac:dyDescent="0.25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 x14ac:dyDescent="0.25">
      <c r="A22" s="15">
        <v>8</v>
      </c>
      <c r="B22" s="16" t="str">
        <f>Times!A2</f>
        <v>AMA</v>
      </c>
      <c r="C22" s="17">
        <v>1</v>
      </c>
      <c r="D22" s="18" t="s">
        <v>0</v>
      </c>
      <c r="E22" s="17">
        <v>1</v>
      </c>
      <c r="F22" s="19" t="str">
        <f>Times!A8</f>
        <v>SPA</v>
      </c>
      <c r="G22" s="53" t="s">
        <v>24</v>
      </c>
      <c r="H22" s="21"/>
    </row>
    <row r="23" spans="1:8" s="9" customFormat="1" ht="9.9499999999999993" customHeight="1" thickBot="1" x14ac:dyDescent="0.25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 x14ac:dyDescent="0.25">
      <c r="A24" s="15">
        <v>9</v>
      </c>
      <c r="B24" s="26" t="str">
        <f>Times!A3</f>
        <v>VAS</v>
      </c>
      <c r="C24" s="17">
        <v>3</v>
      </c>
      <c r="D24" s="18" t="s">
        <v>0</v>
      </c>
      <c r="E24" s="17">
        <v>0</v>
      </c>
      <c r="F24" s="19" t="str">
        <f>Times!A9</f>
        <v>AME</v>
      </c>
      <c r="G24" s="53" t="s">
        <v>25</v>
      </c>
      <c r="H24" s="21"/>
    </row>
    <row r="25" spans="1:8" ht="9.9499999999999993" customHeight="1" thickBot="1" x14ac:dyDescent="0.25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 x14ac:dyDescent="0.25">
      <c r="A26" s="51">
        <v>10</v>
      </c>
      <c r="B26" s="26" t="str">
        <f>Times!A4</f>
        <v>ROM</v>
      </c>
      <c r="C26" s="50">
        <v>1</v>
      </c>
      <c r="D26" s="27" t="s">
        <v>0</v>
      </c>
      <c r="E26" s="50">
        <v>2</v>
      </c>
      <c r="F26" s="19" t="str">
        <f>Times!A10</f>
        <v>VEL</v>
      </c>
      <c r="G26" s="32" t="s">
        <v>22</v>
      </c>
      <c r="H26" s="21"/>
    </row>
    <row r="27" spans="1:8" s="9" customFormat="1" ht="9.9499999999999993" customHeight="1" thickBot="1" x14ac:dyDescent="0.25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 x14ac:dyDescent="0.25">
      <c r="A28" s="15">
        <v>11</v>
      </c>
      <c r="B28" s="26" t="str">
        <f>Times!A5</f>
        <v>BOT</v>
      </c>
      <c r="C28" s="17">
        <v>2</v>
      </c>
      <c r="D28" s="18" t="s">
        <v>0</v>
      </c>
      <c r="E28" s="17">
        <v>5</v>
      </c>
      <c r="F28" s="19" t="str">
        <f>Times!A6</f>
        <v>IMI</v>
      </c>
      <c r="G28" s="53" t="s">
        <v>26</v>
      </c>
      <c r="H28" s="21"/>
    </row>
    <row r="29" spans="1:8" ht="9.9499999999999993" customHeight="1" thickBot="1" x14ac:dyDescent="0.25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 x14ac:dyDescent="0.25">
      <c r="A30" s="15">
        <v>12</v>
      </c>
      <c r="B30" s="26" t="str">
        <f>Times!A2</f>
        <v>AMA</v>
      </c>
      <c r="C30" s="17">
        <v>2</v>
      </c>
      <c r="D30" s="18" t="s">
        <v>0</v>
      </c>
      <c r="E30" s="17">
        <v>2</v>
      </c>
      <c r="F30" s="19" t="str">
        <f>Times!A3</f>
        <v>VAS</v>
      </c>
      <c r="G30" s="32" t="s">
        <v>23</v>
      </c>
      <c r="H30" s="21"/>
    </row>
    <row r="31" spans="1:8" s="9" customFormat="1" ht="9.9499999999999993" customHeight="1" thickBot="1" x14ac:dyDescent="0.25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 x14ac:dyDescent="0.25">
      <c r="A32" s="15">
        <v>13</v>
      </c>
      <c r="B32" s="26" t="str">
        <f>Times!A7</f>
        <v>PAR</v>
      </c>
      <c r="C32" s="17">
        <v>2</v>
      </c>
      <c r="D32" s="18" t="s">
        <v>0</v>
      </c>
      <c r="E32" s="17">
        <v>1</v>
      </c>
      <c r="F32" s="19" t="str">
        <f>Times!A8</f>
        <v>SPA</v>
      </c>
      <c r="G32" s="54" t="s">
        <v>27</v>
      </c>
      <c r="H32" s="21"/>
    </row>
    <row r="33" spans="1:9" ht="9.9499999999999993" customHeight="1" thickBot="1" x14ac:dyDescent="0.25">
      <c r="A33" s="33"/>
      <c r="B33" s="18"/>
      <c r="C33" s="23"/>
      <c r="D33" s="33"/>
      <c r="E33" s="23"/>
      <c r="F33" s="18"/>
      <c r="G33" s="31"/>
      <c r="H33" s="33"/>
    </row>
    <row r="34" spans="1:9" ht="18" customHeight="1" thickBot="1" x14ac:dyDescent="0.25">
      <c r="A34" s="15">
        <v>14</v>
      </c>
      <c r="B34" s="26" t="str">
        <f>Times!A1</f>
        <v>FLU</v>
      </c>
      <c r="C34" s="17">
        <v>2</v>
      </c>
      <c r="D34" s="18" t="s">
        <v>0</v>
      </c>
      <c r="E34" s="17">
        <v>2</v>
      </c>
      <c r="F34" s="19" t="str">
        <f>Times!A9</f>
        <v>AME</v>
      </c>
      <c r="G34" s="54" t="s">
        <v>28</v>
      </c>
      <c r="H34" s="21"/>
    </row>
    <row r="35" spans="1:9" s="9" customFormat="1" ht="9.9499999999999993" customHeight="1" thickBot="1" x14ac:dyDescent="0.25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 x14ac:dyDescent="0.25">
      <c r="A36" s="51">
        <v>15</v>
      </c>
      <c r="B36" s="26" t="str">
        <f>Times!A6</f>
        <v>IMI</v>
      </c>
      <c r="C36" s="50">
        <v>3</v>
      </c>
      <c r="D36" s="27" t="s">
        <v>0</v>
      </c>
      <c r="E36" s="50">
        <v>1</v>
      </c>
      <c r="F36" s="19" t="str">
        <f>Times!A10</f>
        <v>VEL</v>
      </c>
      <c r="G36" s="54" t="s">
        <v>29</v>
      </c>
      <c r="H36" s="21"/>
      <c r="I36" s="9"/>
    </row>
    <row r="37" spans="1:9" ht="9.9499999999999993" customHeight="1" thickBot="1" x14ac:dyDescent="0.25">
      <c r="A37" s="33"/>
      <c r="B37" s="18"/>
      <c r="C37" s="23"/>
      <c r="D37" s="33"/>
      <c r="E37" s="23"/>
      <c r="F37" s="18"/>
      <c r="G37" s="29"/>
      <c r="H37" s="33"/>
    </row>
    <row r="38" spans="1:9" ht="18" customHeight="1" thickBot="1" x14ac:dyDescent="0.25">
      <c r="A38" s="15">
        <v>16</v>
      </c>
      <c r="B38" s="26" t="str">
        <f>Times!A3</f>
        <v>VAS</v>
      </c>
      <c r="C38" s="17">
        <v>1</v>
      </c>
      <c r="D38" s="18" t="s">
        <v>0</v>
      </c>
      <c r="E38" s="17">
        <v>1</v>
      </c>
      <c r="F38" s="19" t="str">
        <f>Times!A5</f>
        <v>BOT</v>
      </c>
      <c r="G38" s="54" t="s">
        <v>46</v>
      </c>
      <c r="H38" s="21"/>
    </row>
    <row r="39" spans="1:9" s="9" customFormat="1" ht="9.9499999999999993" customHeight="1" thickBot="1" x14ac:dyDescent="0.25">
      <c r="A39" s="21"/>
      <c r="B39" s="27"/>
      <c r="C39" s="28"/>
      <c r="D39" s="21"/>
      <c r="E39" s="28"/>
      <c r="F39" s="27"/>
      <c r="G39" s="36"/>
      <c r="H39" s="21"/>
    </row>
    <row r="40" spans="1:9" ht="18" customHeight="1" thickBot="1" x14ac:dyDescent="0.25">
      <c r="A40" s="15">
        <v>17</v>
      </c>
      <c r="B40" s="26" t="str">
        <f>Times!A2</f>
        <v>AMA</v>
      </c>
      <c r="C40" s="17">
        <v>2</v>
      </c>
      <c r="D40" s="18" t="s">
        <v>0</v>
      </c>
      <c r="E40" s="17">
        <v>0</v>
      </c>
      <c r="F40" s="19" t="str">
        <f>Times!A4</f>
        <v>ROM</v>
      </c>
      <c r="G40" s="54" t="s">
        <v>47</v>
      </c>
      <c r="H40" s="21"/>
    </row>
    <row r="41" spans="1:9" ht="9.9499999999999993" customHeight="1" thickBot="1" x14ac:dyDescent="0.25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 x14ac:dyDescent="0.25">
      <c r="A42" s="51">
        <v>18</v>
      </c>
      <c r="B42" s="26" t="str">
        <f>Times!A1</f>
        <v>FLU</v>
      </c>
      <c r="C42" s="50">
        <v>2</v>
      </c>
      <c r="D42" s="27" t="s">
        <v>0</v>
      </c>
      <c r="E42" s="50">
        <v>2</v>
      </c>
      <c r="F42" s="19" t="str">
        <f>Times!A10</f>
        <v>VEL</v>
      </c>
      <c r="G42" s="53" t="s">
        <v>44</v>
      </c>
      <c r="H42" s="21"/>
      <c r="I42" s="9"/>
    </row>
    <row r="43" spans="1:9" s="9" customFormat="1" ht="9.9499999999999993" customHeight="1" thickBot="1" x14ac:dyDescent="0.25">
      <c r="A43" s="21"/>
      <c r="B43" s="27"/>
      <c r="C43" s="28"/>
      <c r="D43" s="21"/>
      <c r="E43" s="28"/>
      <c r="F43" s="27"/>
      <c r="G43" s="29"/>
      <c r="H43" s="21"/>
    </row>
    <row r="44" spans="1:9" ht="18" customHeight="1" thickBot="1" x14ac:dyDescent="0.25">
      <c r="A44" s="15">
        <v>19</v>
      </c>
      <c r="B44" s="26" t="str">
        <f>Times!A7</f>
        <v>PAR</v>
      </c>
      <c r="C44" s="17">
        <v>4</v>
      </c>
      <c r="D44" s="18" t="s">
        <v>0</v>
      </c>
      <c r="E44" s="17">
        <v>0</v>
      </c>
      <c r="F44" s="19" t="str">
        <f>Times!A9</f>
        <v>AME</v>
      </c>
      <c r="G44" s="55" t="s">
        <v>30</v>
      </c>
      <c r="H44" s="21"/>
    </row>
    <row r="45" spans="1:9" ht="9.9499999999999993" customHeight="1" thickBot="1" x14ac:dyDescent="0.25">
      <c r="A45" s="33"/>
      <c r="B45" s="18"/>
      <c r="C45" s="23"/>
      <c r="D45" s="33"/>
      <c r="E45" s="23"/>
      <c r="F45" s="18"/>
      <c r="G45" s="29"/>
      <c r="H45" s="33"/>
    </row>
    <row r="46" spans="1:9" ht="18" customHeight="1" thickBot="1" x14ac:dyDescent="0.25">
      <c r="A46" s="15">
        <v>20</v>
      </c>
      <c r="B46" s="26" t="str">
        <f>Times!A6</f>
        <v>IMI</v>
      </c>
      <c r="C46" s="50">
        <v>5</v>
      </c>
      <c r="D46" s="27" t="s">
        <v>0</v>
      </c>
      <c r="E46" s="50">
        <v>3</v>
      </c>
      <c r="F46" s="19" t="str">
        <f>Times!A8</f>
        <v>SPA</v>
      </c>
      <c r="G46" s="55" t="s">
        <v>31</v>
      </c>
      <c r="H46" s="21"/>
    </row>
    <row r="47" spans="1:9" s="9" customFormat="1" ht="9.9499999999999993" customHeight="1" thickBot="1" x14ac:dyDescent="0.25">
      <c r="A47" s="21"/>
      <c r="B47" s="27"/>
      <c r="C47" s="28"/>
      <c r="D47" s="21"/>
      <c r="E47" s="28"/>
      <c r="F47" s="27"/>
      <c r="G47" s="29"/>
      <c r="H47" s="21"/>
    </row>
    <row r="48" spans="1:9" ht="18" customHeight="1" thickBot="1" x14ac:dyDescent="0.25">
      <c r="A48" s="15">
        <v>21</v>
      </c>
      <c r="B48" s="26" t="str">
        <f>Times!A4</f>
        <v>ROM</v>
      </c>
      <c r="C48" s="17">
        <v>3</v>
      </c>
      <c r="D48" s="18" t="s">
        <v>0</v>
      </c>
      <c r="E48" s="17">
        <v>0</v>
      </c>
      <c r="F48" s="19" t="str">
        <f>Times!A5</f>
        <v>BOT</v>
      </c>
      <c r="G48" s="55" t="s">
        <v>32</v>
      </c>
      <c r="H48" s="21"/>
    </row>
    <row r="49" spans="1:10" ht="9.9499999999999993" customHeight="1" thickBot="1" x14ac:dyDescent="0.25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 x14ac:dyDescent="0.25">
      <c r="A50" s="51">
        <v>22</v>
      </c>
      <c r="B50" s="26" t="str">
        <f>Times!A9</f>
        <v>AME</v>
      </c>
      <c r="C50" s="50">
        <v>3</v>
      </c>
      <c r="D50" s="27" t="s">
        <v>0</v>
      </c>
      <c r="E50" s="50">
        <v>2</v>
      </c>
      <c r="F50" s="19" t="str">
        <f>Times!A10</f>
        <v>VEL</v>
      </c>
      <c r="G50" s="56" t="s">
        <v>33</v>
      </c>
      <c r="H50" s="21"/>
      <c r="I50" s="9"/>
      <c r="J50" s="9"/>
    </row>
    <row r="51" spans="1:10" ht="9.9499999999999993" customHeight="1" thickBot="1" x14ac:dyDescent="0.25">
      <c r="A51" s="18"/>
      <c r="B51" s="22"/>
      <c r="C51" s="23"/>
      <c r="D51" s="18"/>
      <c r="E51" s="23"/>
      <c r="F51" s="22"/>
      <c r="G51" s="30"/>
      <c r="H51" s="21"/>
    </row>
    <row r="52" spans="1:10" ht="18" customHeight="1" thickBot="1" x14ac:dyDescent="0.25">
      <c r="A52" s="15">
        <v>23</v>
      </c>
      <c r="B52" s="26" t="str">
        <f>Times!A1</f>
        <v>FLU</v>
      </c>
      <c r="C52" s="17">
        <v>1</v>
      </c>
      <c r="D52" s="18" t="s">
        <v>0</v>
      </c>
      <c r="E52" s="17">
        <v>0</v>
      </c>
      <c r="F52" s="19" t="str">
        <f>Times!A3</f>
        <v>VAS</v>
      </c>
      <c r="G52" s="55" t="s">
        <v>48</v>
      </c>
      <c r="H52" s="21"/>
    </row>
    <row r="53" spans="1:10" s="9" customFormat="1" ht="9.9499999999999993" customHeight="1" thickBot="1" x14ac:dyDescent="0.25">
      <c r="A53" s="33"/>
      <c r="B53" s="22"/>
      <c r="C53" s="28"/>
      <c r="D53" s="27"/>
      <c r="E53" s="28"/>
      <c r="F53" s="22"/>
      <c r="G53" s="30"/>
      <c r="H53" s="21"/>
    </row>
    <row r="54" spans="1:10" ht="18" customHeight="1" thickBot="1" x14ac:dyDescent="0.25">
      <c r="A54" s="15">
        <v>24</v>
      </c>
      <c r="B54" s="16" t="str">
        <f>Times!A2</f>
        <v>AMA</v>
      </c>
      <c r="C54" s="17">
        <v>2</v>
      </c>
      <c r="D54" s="18" t="s">
        <v>0</v>
      </c>
      <c r="E54" s="17">
        <v>1</v>
      </c>
      <c r="F54" s="19" t="str">
        <f>Times!A7</f>
        <v>PAR</v>
      </c>
      <c r="G54" s="56" t="s">
        <v>34</v>
      </c>
      <c r="H54" s="21"/>
    </row>
    <row r="55" spans="1:10" ht="9.9499999999999993" customHeight="1" thickBot="1" x14ac:dyDescent="0.25">
      <c r="A55" s="18"/>
      <c r="B55" s="22"/>
      <c r="C55" s="23"/>
      <c r="D55" s="18"/>
      <c r="E55" s="23"/>
      <c r="F55" s="22"/>
      <c r="G55" s="24"/>
      <c r="H55" s="21"/>
    </row>
    <row r="56" spans="1:10" ht="18" customHeight="1" thickBot="1" x14ac:dyDescent="0.25">
      <c r="A56" s="51">
        <v>25</v>
      </c>
      <c r="B56" s="26" t="str">
        <f>Times!A8</f>
        <v>SPA</v>
      </c>
      <c r="C56" s="50">
        <v>2</v>
      </c>
      <c r="D56" s="27" t="s">
        <v>0</v>
      </c>
      <c r="E56" s="50">
        <v>7</v>
      </c>
      <c r="F56" s="19" t="str">
        <f>Times!A10</f>
        <v>VEL</v>
      </c>
      <c r="G56" s="59" t="s">
        <v>41</v>
      </c>
      <c r="H56" s="21"/>
      <c r="I56" s="9"/>
    </row>
    <row r="57" spans="1:10" s="9" customFormat="1" ht="9.9499999999999993" customHeight="1" thickBot="1" x14ac:dyDescent="0.25">
      <c r="A57" s="33"/>
      <c r="B57" s="22"/>
      <c r="C57" s="28"/>
      <c r="D57" s="27"/>
      <c r="E57" s="28"/>
      <c r="F57" s="22"/>
      <c r="G57" s="35"/>
      <c r="H57" s="21"/>
    </row>
    <row r="58" spans="1:10" ht="18" customHeight="1" thickBot="1" x14ac:dyDescent="0.25">
      <c r="A58" s="15">
        <v>26</v>
      </c>
      <c r="B58" s="26" t="str">
        <f>Times!A1</f>
        <v>FLU</v>
      </c>
      <c r="C58" s="17">
        <v>1</v>
      </c>
      <c r="D58" s="18" t="s">
        <v>0</v>
      </c>
      <c r="E58" s="17">
        <v>0</v>
      </c>
      <c r="F58" s="19" t="str">
        <f>Times!A5</f>
        <v>BOT</v>
      </c>
      <c r="G58" s="56" t="s">
        <v>35</v>
      </c>
      <c r="H58" s="21"/>
    </row>
    <row r="59" spans="1:10" ht="9.9499999999999993" customHeight="1" thickBot="1" x14ac:dyDescent="0.25">
      <c r="A59" s="18"/>
      <c r="B59" s="22"/>
      <c r="C59" s="23"/>
      <c r="D59" s="18"/>
      <c r="E59" s="23"/>
      <c r="F59" s="22"/>
      <c r="G59" s="35"/>
      <c r="H59" s="21"/>
    </row>
    <row r="60" spans="1:10" ht="18" customHeight="1" thickBot="1" x14ac:dyDescent="0.25">
      <c r="A60" s="15">
        <v>27</v>
      </c>
      <c r="B60" s="16" t="str">
        <f>Times!A4</f>
        <v>ROM</v>
      </c>
      <c r="C60" s="17">
        <v>2</v>
      </c>
      <c r="D60" s="18" t="s">
        <v>0</v>
      </c>
      <c r="E60" s="17">
        <v>4</v>
      </c>
      <c r="F60" s="19" t="str">
        <f>Times!A6</f>
        <v>IMI</v>
      </c>
      <c r="G60" s="56" t="s">
        <v>50</v>
      </c>
      <c r="H60" s="21"/>
    </row>
    <row r="61" spans="1:10" s="9" customFormat="1" ht="9.9499999999999993" customHeight="1" thickBot="1" x14ac:dyDescent="0.25">
      <c r="A61" s="27"/>
      <c r="B61" s="22"/>
      <c r="C61" s="28"/>
      <c r="D61" s="27"/>
      <c r="E61" s="28"/>
      <c r="F61" s="22"/>
      <c r="G61" s="24"/>
      <c r="H61" s="21"/>
    </row>
    <row r="62" spans="1:10" ht="18" customHeight="1" thickBot="1" x14ac:dyDescent="0.25">
      <c r="A62" s="15">
        <v>28</v>
      </c>
      <c r="B62" s="26" t="str">
        <f>Times!A2</f>
        <v>AMA</v>
      </c>
      <c r="C62" s="17">
        <v>0</v>
      </c>
      <c r="D62" s="18" t="s">
        <v>0</v>
      </c>
      <c r="E62" s="17">
        <v>5</v>
      </c>
      <c r="F62" s="19" t="str">
        <f>Times!A9</f>
        <v>AME</v>
      </c>
      <c r="G62" s="57" t="s">
        <v>36</v>
      </c>
      <c r="H62" s="21"/>
    </row>
    <row r="63" spans="1:10" ht="9.9499999999999993" customHeight="1" thickBot="1" x14ac:dyDescent="0.25">
      <c r="A63" s="18"/>
      <c r="B63" s="22"/>
      <c r="C63" s="23"/>
      <c r="D63" s="18"/>
      <c r="E63" s="23"/>
      <c r="F63" s="22"/>
      <c r="G63" s="24"/>
      <c r="H63" s="21"/>
    </row>
    <row r="64" spans="1:10" ht="18" customHeight="1" thickBot="1" x14ac:dyDescent="0.25">
      <c r="A64" s="15">
        <v>29</v>
      </c>
      <c r="B64" s="16" t="str">
        <f>Times!A3</f>
        <v>VAS</v>
      </c>
      <c r="C64" s="17">
        <v>6</v>
      </c>
      <c r="D64" s="18" t="s">
        <v>0</v>
      </c>
      <c r="E64" s="17">
        <v>0</v>
      </c>
      <c r="F64" s="19" t="str">
        <f>Times!A7</f>
        <v>PAR</v>
      </c>
      <c r="G64" s="57" t="s">
        <v>37</v>
      </c>
      <c r="H64" s="21"/>
    </row>
    <row r="65" spans="1:10" s="9" customFormat="1" ht="9.9499999999999993" customHeight="1" thickBot="1" x14ac:dyDescent="0.25">
      <c r="A65" s="27"/>
      <c r="B65" s="22"/>
      <c r="C65" s="28"/>
      <c r="D65" s="27"/>
      <c r="E65" s="28"/>
      <c r="F65" s="22"/>
      <c r="G65" s="24"/>
      <c r="H65" s="21"/>
    </row>
    <row r="66" spans="1:10" ht="18" customHeight="1" thickBot="1" x14ac:dyDescent="0.25">
      <c r="A66" s="15">
        <v>30</v>
      </c>
      <c r="B66" s="26" t="str">
        <f>Times!A4</f>
        <v>ROM</v>
      </c>
      <c r="C66" s="17">
        <v>0</v>
      </c>
      <c r="D66" s="18" t="s">
        <v>0</v>
      </c>
      <c r="E66" s="17">
        <v>0</v>
      </c>
      <c r="F66" s="19" t="str">
        <f>Times!A8</f>
        <v>SPA</v>
      </c>
      <c r="G66" s="57" t="s">
        <v>38</v>
      </c>
      <c r="H66" s="21"/>
    </row>
    <row r="67" spans="1:10" ht="9.9499999999999993" customHeight="1" thickBot="1" x14ac:dyDescent="0.25">
      <c r="A67" s="18"/>
      <c r="B67" s="22"/>
      <c r="C67" s="23"/>
      <c r="D67" s="18"/>
      <c r="E67" s="23"/>
      <c r="F67" s="22"/>
      <c r="G67" s="24"/>
      <c r="H67" s="21"/>
    </row>
    <row r="68" spans="1:10" ht="18" customHeight="1" thickBot="1" x14ac:dyDescent="0.25">
      <c r="A68" s="15">
        <v>31</v>
      </c>
      <c r="B68" s="26" t="str">
        <f>Times!A4</f>
        <v>ROM</v>
      </c>
      <c r="C68" s="17">
        <v>1</v>
      </c>
      <c r="D68" s="18" t="s">
        <v>0</v>
      </c>
      <c r="E68" s="17">
        <v>1</v>
      </c>
      <c r="F68" s="19" t="str">
        <f>Times!A9</f>
        <v>AME</v>
      </c>
      <c r="G68" s="58" t="s">
        <v>54</v>
      </c>
      <c r="H68" s="21"/>
    </row>
    <row r="69" spans="1:10" s="9" customFormat="1" ht="9.9499999999999993" customHeight="1" thickBot="1" x14ac:dyDescent="0.25">
      <c r="A69" s="27"/>
      <c r="B69" s="27"/>
      <c r="C69" s="28"/>
      <c r="D69" s="21"/>
      <c r="E69" s="28"/>
      <c r="F69" s="27"/>
      <c r="G69" s="31"/>
      <c r="H69" s="21"/>
    </row>
    <row r="70" spans="1:10" ht="18" customHeight="1" thickBot="1" x14ac:dyDescent="0.25">
      <c r="A70" s="15">
        <v>32</v>
      </c>
      <c r="B70" s="26" t="str">
        <f>Times!A3</f>
        <v>VAS</v>
      </c>
      <c r="C70" s="50">
        <v>3</v>
      </c>
      <c r="D70" s="27" t="s">
        <v>0</v>
      </c>
      <c r="E70" s="50">
        <v>2</v>
      </c>
      <c r="F70" s="19" t="str">
        <f>Times!A8</f>
        <v>SPA</v>
      </c>
      <c r="G70" s="56" t="s">
        <v>51</v>
      </c>
      <c r="H70" s="21"/>
    </row>
    <row r="71" spans="1:10" ht="9.9499999999999993" customHeight="1" thickBot="1" x14ac:dyDescent="0.25">
      <c r="A71" s="18"/>
      <c r="B71" s="18"/>
      <c r="C71" s="23"/>
      <c r="D71" s="33"/>
      <c r="E71" s="23"/>
      <c r="F71" s="18"/>
      <c r="G71" s="31"/>
      <c r="H71" s="33"/>
    </row>
    <row r="72" spans="1:10" ht="18" customHeight="1" thickBot="1" x14ac:dyDescent="0.25">
      <c r="A72" s="15">
        <v>33</v>
      </c>
      <c r="B72" s="26" t="str">
        <f>Times!A1</f>
        <v>FLU</v>
      </c>
      <c r="C72" s="17">
        <v>2</v>
      </c>
      <c r="D72" s="18" t="s">
        <v>0</v>
      </c>
      <c r="E72" s="17">
        <v>2</v>
      </c>
      <c r="F72" s="19" t="str">
        <f>Times!A6</f>
        <v>IMI</v>
      </c>
      <c r="G72" s="57" t="s">
        <v>52</v>
      </c>
      <c r="H72" s="21"/>
    </row>
    <row r="73" spans="1:10" s="9" customFormat="1" ht="9.9499999999999993" customHeight="1" thickBot="1" x14ac:dyDescent="0.25">
      <c r="A73" s="27"/>
      <c r="B73" s="27"/>
      <c r="C73" s="28"/>
      <c r="D73" s="21"/>
      <c r="E73" s="28"/>
      <c r="F73" s="27"/>
      <c r="G73" s="29"/>
      <c r="H73" s="21"/>
    </row>
    <row r="74" spans="1:10" ht="18" customHeight="1" thickBot="1" x14ac:dyDescent="0.25">
      <c r="A74" s="15">
        <v>34</v>
      </c>
      <c r="B74" s="26" t="str">
        <f>Times!A5</f>
        <v>BOT</v>
      </c>
      <c r="C74" s="17">
        <v>0</v>
      </c>
      <c r="D74" s="18" t="s">
        <v>0</v>
      </c>
      <c r="E74" s="17">
        <v>2</v>
      </c>
      <c r="F74" s="19" t="str">
        <f>Times!A7</f>
        <v>PAR</v>
      </c>
      <c r="G74" s="58" t="s">
        <v>39</v>
      </c>
      <c r="H74" s="21"/>
    </row>
    <row r="75" spans="1:10" ht="9.9499999999999993" customHeight="1" thickBot="1" x14ac:dyDescent="0.25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 x14ac:dyDescent="0.25">
      <c r="A76" s="51">
        <v>35</v>
      </c>
      <c r="B76" s="26" t="str">
        <f>Times!A2</f>
        <v>AMA</v>
      </c>
      <c r="C76" s="50">
        <v>1</v>
      </c>
      <c r="D76" s="27" t="s">
        <v>0</v>
      </c>
      <c r="E76" s="50">
        <v>2</v>
      </c>
      <c r="F76" s="19" t="str">
        <f>Times!A10</f>
        <v>VEL</v>
      </c>
      <c r="G76" s="55" t="s">
        <v>49</v>
      </c>
      <c r="H76" s="21"/>
      <c r="I76" s="9"/>
      <c r="J76" s="9"/>
    </row>
    <row r="77" spans="1:10" s="9" customFormat="1" ht="9.9499999999999993" customHeight="1" thickBot="1" x14ac:dyDescent="0.25">
      <c r="A77" s="27"/>
      <c r="B77" s="27"/>
      <c r="C77" s="28"/>
      <c r="D77" s="21"/>
      <c r="E77" s="28"/>
      <c r="F77" s="27"/>
      <c r="G77" s="36"/>
      <c r="H77" s="21"/>
    </row>
    <row r="78" spans="1:10" ht="18" customHeight="1" thickBot="1" x14ac:dyDescent="0.25">
      <c r="A78" s="15">
        <v>36</v>
      </c>
      <c r="B78" s="26" t="str">
        <f>Times!A3</f>
        <v>VAS</v>
      </c>
      <c r="C78" s="17">
        <v>1</v>
      </c>
      <c r="D78" s="18" t="s">
        <v>0</v>
      </c>
      <c r="E78" s="17">
        <v>2</v>
      </c>
      <c r="F78" s="19" t="str">
        <f>Times!A4</f>
        <v>ROM</v>
      </c>
      <c r="G78" s="59" t="s">
        <v>42</v>
      </c>
      <c r="H78" s="21"/>
    </row>
    <row r="79" spans="1:10" ht="9.9499999999999993" customHeight="1" thickBot="1" x14ac:dyDescent="0.25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 x14ac:dyDescent="0.25">
      <c r="A80" s="51">
        <v>37</v>
      </c>
      <c r="B80" s="26" t="str">
        <f>Times!A5</f>
        <v>BOT</v>
      </c>
      <c r="C80" s="50">
        <v>1</v>
      </c>
      <c r="D80" s="27" t="s">
        <v>0</v>
      </c>
      <c r="E80" s="50">
        <v>2</v>
      </c>
      <c r="F80" s="19" t="str">
        <f>Times!A10</f>
        <v>VEL</v>
      </c>
      <c r="G80" s="57" t="s">
        <v>53</v>
      </c>
      <c r="H80" s="21"/>
      <c r="I80" s="9"/>
      <c r="J80" s="9"/>
    </row>
    <row r="81" spans="1:9" s="9" customFormat="1" ht="9.9499999999999993" customHeight="1" thickBot="1" x14ac:dyDescent="0.25">
      <c r="A81" s="27"/>
      <c r="B81" s="27"/>
      <c r="C81" s="28"/>
      <c r="D81" s="21"/>
      <c r="E81" s="28"/>
      <c r="F81" s="27"/>
      <c r="G81" s="29"/>
      <c r="H81" s="21"/>
    </row>
    <row r="82" spans="1:9" ht="18" customHeight="1" thickBot="1" x14ac:dyDescent="0.25">
      <c r="A82" s="15">
        <v>38</v>
      </c>
      <c r="B82" s="26" t="str">
        <f>Times!A1</f>
        <v>FLU</v>
      </c>
      <c r="C82" s="17">
        <v>2</v>
      </c>
      <c r="D82" s="18" t="s">
        <v>0</v>
      </c>
      <c r="E82" s="17">
        <v>0</v>
      </c>
      <c r="F82" s="19" t="str">
        <f>Times!A2</f>
        <v>AMA</v>
      </c>
      <c r="G82" s="59" t="s">
        <v>43</v>
      </c>
      <c r="H82" s="21"/>
    </row>
    <row r="83" spans="1:9" ht="9.9499999999999993" customHeight="1" thickBot="1" x14ac:dyDescent="0.25">
      <c r="A83" s="18"/>
      <c r="B83" s="18"/>
      <c r="C83" s="23"/>
      <c r="D83" s="33"/>
      <c r="E83" s="23"/>
      <c r="F83" s="18"/>
      <c r="G83" s="29"/>
      <c r="H83" s="33"/>
    </row>
    <row r="84" spans="1:9" ht="18" customHeight="1" thickBot="1" x14ac:dyDescent="0.25">
      <c r="A84" s="15">
        <v>39</v>
      </c>
      <c r="B84" s="26" t="str">
        <f>Times!A6</f>
        <v>IMI</v>
      </c>
      <c r="C84" s="17">
        <v>2</v>
      </c>
      <c r="D84" s="18" t="s">
        <v>0</v>
      </c>
      <c r="E84" s="17">
        <v>0</v>
      </c>
      <c r="F84" s="19" t="str">
        <f>Times!A7</f>
        <v>PAR</v>
      </c>
      <c r="G84" s="59" t="s">
        <v>57</v>
      </c>
      <c r="H84" s="21"/>
    </row>
    <row r="85" spans="1:9" s="9" customFormat="1" ht="9.9499999999999993" customHeight="1" thickBot="1" x14ac:dyDescent="0.25">
      <c r="A85" s="27"/>
      <c r="B85" s="27"/>
      <c r="C85" s="28"/>
      <c r="D85" s="21"/>
      <c r="E85" s="28"/>
      <c r="F85" s="27"/>
      <c r="G85" s="29"/>
      <c r="H85" s="21"/>
    </row>
    <row r="86" spans="1:9" ht="18" customHeight="1" thickBot="1" x14ac:dyDescent="0.25">
      <c r="A86" s="15">
        <v>40</v>
      </c>
      <c r="B86" s="26" t="str">
        <f>Times!A8</f>
        <v>SPA</v>
      </c>
      <c r="C86" s="17">
        <v>2</v>
      </c>
      <c r="D86" s="18" t="s">
        <v>0</v>
      </c>
      <c r="E86" s="17">
        <v>1</v>
      </c>
      <c r="F86" s="19" t="str">
        <f>Times!A9</f>
        <v>AME</v>
      </c>
      <c r="G86" s="20" t="s">
        <v>18</v>
      </c>
      <c r="H86" s="21"/>
    </row>
    <row r="87" spans="1:9" ht="9.9499999999999993" customHeight="1" thickBot="1" x14ac:dyDescent="0.25">
      <c r="A87" s="18"/>
      <c r="B87" s="18"/>
      <c r="C87" s="23"/>
      <c r="D87" s="33"/>
      <c r="E87" s="23"/>
      <c r="F87" s="18"/>
      <c r="G87" s="34"/>
      <c r="H87" s="33"/>
    </row>
    <row r="88" spans="1:9" ht="18" customHeight="1" thickBot="1" x14ac:dyDescent="0.25">
      <c r="A88" s="15">
        <v>41</v>
      </c>
      <c r="B88" s="26" t="str">
        <f>Times!A4</f>
        <v>ROM</v>
      </c>
      <c r="C88" s="17">
        <v>0</v>
      </c>
      <c r="D88" s="18" t="s">
        <v>0</v>
      </c>
      <c r="E88" s="17">
        <v>3</v>
      </c>
      <c r="F88" s="19" t="str">
        <f>Times!A7</f>
        <v>PAR</v>
      </c>
      <c r="G88" s="53" t="s">
        <v>45</v>
      </c>
      <c r="H88" s="21"/>
    </row>
    <row r="89" spans="1:9" s="9" customFormat="1" ht="9.9499999999999993" customHeight="1" thickBot="1" x14ac:dyDescent="0.25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 x14ac:dyDescent="0.25">
      <c r="A90" s="51">
        <v>42</v>
      </c>
      <c r="B90" s="26" t="str">
        <f>Times!A3</f>
        <v>VAS</v>
      </c>
      <c r="C90" s="50">
        <v>2</v>
      </c>
      <c r="D90" s="27" t="s">
        <v>0</v>
      </c>
      <c r="E90" s="50">
        <v>4</v>
      </c>
      <c r="F90" s="19" t="str">
        <f>Times!A10</f>
        <v>VEL</v>
      </c>
      <c r="G90" s="58" t="s">
        <v>40</v>
      </c>
      <c r="H90" s="21"/>
      <c r="I90" s="9"/>
    </row>
    <row r="91" spans="1:9" ht="9.9499999999999993" customHeight="1" thickBot="1" x14ac:dyDescent="0.25">
      <c r="A91" s="18"/>
      <c r="B91" s="18"/>
      <c r="C91" s="23"/>
      <c r="D91" s="33"/>
      <c r="E91" s="23"/>
      <c r="F91" s="18"/>
      <c r="G91" s="29"/>
      <c r="H91" s="33"/>
    </row>
    <row r="92" spans="1:9" ht="18" customHeight="1" thickBot="1" x14ac:dyDescent="0.25">
      <c r="A92" s="15">
        <v>43</v>
      </c>
      <c r="B92" s="26" t="str">
        <f>Times!A5</f>
        <v>BOT</v>
      </c>
      <c r="C92" s="17">
        <v>0</v>
      </c>
      <c r="D92" s="18" t="s">
        <v>0</v>
      </c>
      <c r="E92" s="17">
        <v>3</v>
      </c>
      <c r="F92" s="19" t="str">
        <f>Times!A9</f>
        <v>AME</v>
      </c>
      <c r="G92" s="59" t="s">
        <v>58</v>
      </c>
      <c r="H92" s="21"/>
    </row>
    <row r="93" spans="1:9" ht="9.9499999999999993" customHeight="1" thickBot="1" x14ac:dyDescent="0.25">
      <c r="A93" s="27"/>
      <c r="B93" s="27"/>
      <c r="C93" s="28"/>
      <c r="D93" s="21"/>
      <c r="E93" s="28"/>
      <c r="F93" s="27"/>
      <c r="G93" s="36"/>
      <c r="H93" s="21"/>
    </row>
    <row r="94" spans="1:9" ht="18" customHeight="1" thickBot="1" x14ac:dyDescent="0.25">
      <c r="A94" s="15">
        <v>44</v>
      </c>
      <c r="B94" s="26" t="str">
        <f>Times!A2</f>
        <v>AMA</v>
      </c>
      <c r="C94" s="17">
        <v>2</v>
      </c>
      <c r="D94" s="18" t="s">
        <v>0</v>
      </c>
      <c r="E94" s="17">
        <v>1</v>
      </c>
      <c r="F94" s="19" t="str">
        <f>Times!A6</f>
        <v>IMI</v>
      </c>
      <c r="G94" s="58" t="s">
        <v>55</v>
      </c>
      <c r="H94" s="21"/>
    </row>
    <row r="95" spans="1:9" ht="9.9499999999999993" customHeight="1" thickBot="1" x14ac:dyDescent="0.25">
      <c r="A95" s="18"/>
      <c r="B95" s="18"/>
      <c r="C95" s="23"/>
      <c r="D95" s="33"/>
      <c r="E95" s="23"/>
      <c r="F95" s="18"/>
      <c r="G95" s="36"/>
      <c r="H95" s="33"/>
    </row>
    <row r="96" spans="1:9" ht="18" customHeight="1" thickBot="1" x14ac:dyDescent="0.25">
      <c r="A96" s="15">
        <v>45</v>
      </c>
      <c r="B96" s="26" t="str">
        <f>Times!A1</f>
        <v>FLU</v>
      </c>
      <c r="C96" s="17">
        <v>3</v>
      </c>
      <c r="D96" s="18" t="s">
        <v>0</v>
      </c>
      <c r="E96" s="17">
        <v>2</v>
      </c>
      <c r="F96" s="19" t="str">
        <f>Times!A8</f>
        <v>SPA</v>
      </c>
      <c r="G96" s="58" t="s">
        <v>56</v>
      </c>
      <c r="H96" s="21"/>
    </row>
    <row r="97" spans="7:7" x14ac:dyDescent="0.2">
      <c r="G97" s="52"/>
    </row>
  </sheetData>
  <sheetProtection algorithmName="SHA-512" hashValue="g0zNWRPm61EzgydQWcQCQPnV7FBBhZCv5ZygFZG5uoCHq806RGf98P2ugqsX3oln0q7cUMsx5Ul67OWhmHiNRg==" saltValue="hRk9YWrI96iKgVHAIp2d3g==" spinCount="100000" sheet="1" objects="1" scenarios="1"/>
  <mergeCells count="4">
    <mergeCell ref="B6:F6"/>
    <mergeCell ref="E3:G4"/>
    <mergeCell ref="A3:C4"/>
    <mergeCell ref="A1:G2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O15"/>
  <sheetViews>
    <sheetView zoomScaleNormal="100" workbookViewId="0">
      <selection activeCell="E9" sqref="E9"/>
    </sheetView>
  </sheetViews>
  <sheetFormatPr defaultRowHeight="23.25" x14ac:dyDescent="0.2"/>
  <cols>
    <col min="1" max="1" width="5.85546875" style="33" bestFit="1" customWidth="1"/>
    <col min="2" max="2" width="17.28515625" style="33" bestFit="1" customWidth="1"/>
    <col min="3" max="3" width="12.28515625" style="18" bestFit="1" customWidth="1"/>
    <col min="4" max="4" width="13.7109375" style="33" bestFit="1" customWidth="1"/>
    <col min="5" max="5" width="16" style="33" bestFit="1" customWidth="1"/>
    <col min="6" max="10" width="7.7109375" style="33" customWidth="1"/>
    <col min="11" max="11" width="13.42578125" style="18" bestFit="1" customWidth="1"/>
    <col min="12" max="12" width="14" style="49" bestFit="1" customWidth="1"/>
    <col min="13" max="13" width="13" style="49" bestFit="1" customWidth="1"/>
    <col min="14" max="14" width="13" style="33" bestFit="1" customWidth="1"/>
    <col min="15" max="15" width="11.28515625" style="33" bestFit="1" customWidth="1"/>
    <col min="16" max="16384" width="9.140625" style="33"/>
  </cols>
  <sheetData>
    <row r="1" spans="1:15" ht="12.95" customHeight="1" thickTop="1" x14ac:dyDescent="0.2">
      <c r="A1" s="121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59" t="s">
        <v>5</v>
      </c>
      <c r="M1" s="160"/>
      <c r="N1" s="160"/>
      <c r="O1" s="161"/>
    </row>
    <row r="2" spans="1:15" ht="12.95" customHeight="1" thickBot="1" x14ac:dyDescent="0.2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57"/>
      <c r="M2" s="158"/>
      <c r="N2" s="158"/>
      <c r="O2" s="162"/>
    </row>
    <row r="3" spans="1:15" ht="24.75" thickTop="1" thickBot="1" x14ac:dyDescent="0.25">
      <c r="A3" s="127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6" t="s">
        <v>2</v>
      </c>
      <c r="M3" s="155" t="s">
        <v>111</v>
      </c>
      <c r="N3" s="155" t="s">
        <v>112</v>
      </c>
      <c r="O3" s="155" t="s">
        <v>113</v>
      </c>
    </row>
    <row r="4" spans="1:15" s="21" customFormat="1" ht="24.95" customHeight="1" thickTop="1" thickBot="1" x14ac:dyDescent="0.25">
      <c r="A4" s="127"/>
      <c r="B4" s="39">
        <f t="shared" ref="B4:B13" si="0">IF(D4&gt;0,SUM((E4/(D4*3))),0)</f>
        <v>0.70370370370370372</v>
      </c>
      <c r="C4" s="40" t="str">
        <f>Times!A6</f>
        <v>IMI</v>
      </c>
      <c r="D4" s="40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4" s="40">
        <f t="shared" ref="E4:E13" si="1">SUM(F4*3)+G4</f>
        <v>19</v>
      </c>
      <c r="F4" s="40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6</v>
      </c>
      <c r="G4" s="40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4" s="40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2</v>
      </c>
      <c r="I4" s="40">
        <f>SUM('Tabela 1ª Fase'!E12+'Tabela 1ª Fase'!C18+'Tabela 1ª Fase'!E28+'Tabela 1ª Fase'!C36+'Tabela 1ª Fase'!C46+'Tabela 1ª Fase'!E60+'Tabela 1ª Fase'!E72+'Tabela 1ª Fase'!C84+'Tabela 1ª Fase'!E94)</f>
        <v>25</v>
      </c>
      <c r="J4" s="40">
        <f>SUM('Tabela 1ª Fase'!C12+'Tabela 1ª Fase'!E18+'Tabela 1ª Fase'!C28+'Tabela 1ª Fase'!E36+'Tabela 1ª Fase'!E46+'Tabela 1ª Fase'!C60+'Tabela 1ª Fase'!C72+'Tabela 1ª Fase'!E84+'Tabela 1ª Fase'!C94)</f>
        <v>15</v>
      </c>
      <c r="K4" s="41">
        <f t="shared" ref="K4:K13" si="2">SUM(I4-J4)</f>
        <v>10</v>
      </c>
      <c r="L4" s="47">
        <v>1</v>
      </c>
      <c r="M4" s="156">
        <f>25-L4</f>
        <v>24</v>
      </c>
      <c r="N4" s="156">
        <v>12</v>
      </c>
      <c r="O4" s="156">
        <f>SUM(M4+N4)</f>
        <v>36</v>
      </c>
    </row>
    <row r="5" spans="1:15" s="21" customFormat="1" ht="24.95" customHeight="1" thickTop="1" thickBot="1" x14ac:dyDescent="0.25">
      <c r="A5" s="127"/>
      <c r="B5" s="39">
        <f t="shared" si="0"/>
        <v>0.70370370370370372</v>
      </c>
      <c r="C5" s="42" t="str">
        <f>Times!A10</f>
        <v>VEL</v>
      </c>
      <c r="D5" s="42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5" s="40">
        <f t="shared" si="1"/>
        <v>19</v>
      </c>
      <c r="F5" s="42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6</v>
      </c>
      <c r="G5" s="42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5" s="42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2</v>
      </c>
      <c r="I5" s="42">
        <f>SUM('Tabela 1ª Fase'!E14+'Tabela 1ª Fase'!E26+'Tabela 1ª Fase'!E36+'Tabela 1ª Fase'!E42+'Tabela 1ª Fase'!E50+'Tabela 1ª Fase'!E56+'Tabela 1ª Fase'!E76+'Tabela 1ª Fase'!E80+'Tabela 1ª Fase'!E90)</f>
        <v>23</v>
      </c>
      <c r="J5" s="42">
        <f>SUM('Tabela 1ª Fase'!C14+'Tabela 1ª Fase'!C26+'Tabela 1ª Fase'!C36+'Tabela 1ª Fase'!C42+'Tabela 1ª Fase'!C50+'Tabela 1ª Fase'!C56+'Tabela 1ª Fase'!C76+'Tabela 1ª Fase'!C80+'Tabela 1ª Fase'!C90)</f>
        <v>15</v>
      </c>
      <c r="K5" s="41">
        <f t="shared" si="2"/>
        <v>8</v>
      </c>
      <c r="L5" s="48">
        <v>2</v>
      </c>
      <c r="M5" s="156">
        <f t="shared" ref="M5:M11" si="3">25-L5</f>
        <v>23</v>
      </c>
      <c r="N5" s="156">
        <v>8</v>
      </c>
      <c r="O5" s="156">
        <f t="shared" ref="O5:O11" si="4">SUM(M5+N5)</f>
        <v>31</v>
      </c>
    </row>
    <row r="6" spans="1:15" s="21" customFormat="1" ht="24.95" customHeight="1" thickTop="1" thickBot="1" x14ac:dyDescent="0.25">
      <c r="A6" s="127"/>
      <c r="B6" s="39">
        <f t="shared" si="0"/>
        <v>0.59259259259259256</v>
      </c>
      <c r="C6" s="42" t="str">
        <f>Times!A1</f>
        <v>FLU</v>
      </c>
      <c r="D6" s="4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6" s="40">
        <f t="shared" si="1"/>
        <v>16</v>
      </c>
      <c r="F6" s="4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4</v>
      </c>
      <c r="G6" s="4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4</v>
      </c>
      <c r="H6" s="4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6" s="42">
        <f>SUM('Tabela 1ª Fase'!C8+'Tabela 1ª Fase'!C20+'Tabela 1ª Fase'!C34+'Tabela 1ª Fase'!C42+'Tabela 1ª Fase'!C52+'Tabela 1ª Fase'!C58+'Tabela 1ª Fase'!C72+'Tabela 1ª Fase'!C82+'Tabela 1ª Fase'!C96)</f>
        <v>15</v>
      </c>
      <c r="J6" s="42">
        <f>SUM('Tabela 1ª Fase'!E8+'Tabela 1ª Fase'!E20+'Tabela 1ª Fase'!E34+'Tabela 1ª Fase'!E42+'Tabela 1ª Fase'!E52+'Tabela 1ª Fase'!E58+'Tabela 1ª Fase'!E72+'Tabela 1ª Fase'!E82+'Tabela 1ª Fase'!E96)</f>
        <v>11</v>
      </c>
      <c r="K6" s="41">
        <f t="shared" si="2"/>
        <v>4</v>
      </c>
      <c r="L6" s="48">
        <v>3</v>
      </c>
      <c r="M6" s="156">
        <f t="shared" si="3"/>
        <v>22</v>
      </c>
      <c r="N6" s="156">
        <v>10</v>
      </c>
      <c r="O6" s="156">
        <f t="shared" si="4"/>
        <v>32</v>
      </c>
    </row>
    <row r="7" spans="1:15" s="21" customFormat="1" ht="24.95" customHeight="1" thickTop="1" thickBot="1" x14ac:dyDescent="0.25">
      <c r="A7" s="127"/>
      <c r="B7" s="39">
        <f t="shared" si="0"/>
        <v>0.55555555555555558</v>
      </c>
      <c r="C7" s="42" t="str">
        <f>Times!A7</f>
        <v>PAR</v>
      </c>
      <c r="D7" s="42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7" s="40">
        <f t="shared" si="1"/>
        <v>15</v>
      </c>
      <c r="F7" s="42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5</v>
      </c>
      <c r="G7" s="42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0</v>
      </c>
      <c r="H7" s="42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4</v>
      </c>
      <c r="I7" s="42">
        <f>SUM('Tabela 1ª Fase'!C14+'Tabela 1ª Fase'!E20+'Tabela 1ª Fase'!C32+'Tabela 1ª Fase'!C44+'Tabela 1ª Fase'!E54+'Tabela 1ª Fase'!E64+'Tabela 1ª Fase'!E74+'Tabela 1ª Fase'!E84+'Tabela 1ª Fase'!E88)</f>
        <v>14</v>
      </c>
      <c r="J7" s="42">
        <f>SUM('Tabela 1ª Fase'!E14+'Tabela 1ª Fase'!C20+'Tabela 1ª Fase'!E32+'Tabela 1ª Fase'!E44+'Tabela 1ª Fase'!C54+'Tabela 1ª Fase'!C64+'Tabela 1ª Fase'!C74+'Tabela 1ª Fase'!C84+'Tabela 1ª Fase'!C88)</f>
        <v>13</v>
      </c>
      <c r="K7" s="41">
        <f t="shared" si="2"/>
        <v>1</v>
      </c>
      <c r="L7" s="48">
        <v>4</v>
      </c>
      <c r="M7" s="156">
        <f t="shared" si="3"/>
        <v>21</v>
      </c>
      <c r="N7" s="156">
        <v>9</v>
      </c>
      <c r="O7" s="156">
        <f t="shared" si="4"/>
        <v>30</v>
      </c>
    </row>
    <row r="8" spans="1:15" s="21" customFormat="1" ht="24.95" customHeight="1" thickTop="1" thickBot="1" x14ac:dyDescent="0.25">
      <c r="A8" s="127"/>
      <c r="B8" s="39">
        <f t="shared" si="0"/>
        <v>0.51851851851851849</v>
      </c>
      <c r="C8" s="42" t="str">
        <f>Times!A9</f>
        <v>AME</v>
      </c>
      <c r="D8" s="42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8" s="40">
        <f t="shared" si="1"/>
        <v>14</v>
      </c>
      <c r="F8" s="42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8" s="42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8" s="42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8" s="42">
        <f>SUM('Tabela 1ª Fase'!E18+'Tabela 1ª Fase'!E24+'Tabela 1ª Fase'!E34+'Tabela 1ª Fase'!E44+'Tabela 1ª Fase'!C50+'Tabela 1ª Fase'!E62+'Tabela 1ª Fase'!E68+'Tabela 1ª Fase'!E86+'Tabela 1ª Fase'!E92)</f>
        <v>18</v>
      </c>
      <c r="J8" s="42">
        <f>SUM('Tabela 1ª Fase'!C18+'Tabela 1ª Fase'!C24+'Tabela 1ª Fase'!C34+'Tabela 1ª Fase'!C44+'Tabela 1ª Fase'!E50+'Tabela 1ª Fase'!C62+'Tabela 1ª Fase'!C68+'Tabela 1ª Fase'!C86+'Tabela 1ª Fase'!C92)</f>
        <v>16</v>
      </c>
      <c r="K8" s="41">
        <f t="shared" si="2"/>
        <v>2</v>
      </c>
      <c r="L8" s="48">
        <v>5</v>
      </c>
      <c r="M8" s="156">
        <f t="shared" si="3"/>
        <v>20</v>
      </c>
      <c r="N8" s="156">
        <v>7</v>
      </c>
      <c r="O8" s="156">
        <f t="shared" si="4"/>
        <v>27</v>
      </c>
    </row>
    <row r="9" spans="1:15" s="21" customFormat="1" ht="24.95" customHeight="1" thickTop="1" thickBot="1" x14ac:dyDescent="0.25">
      <c r="A9" s="127"/>
      <c r="B9" s="39">
        <f t="shared" si="0"/>
        <v>0.51851851851851849</v>
      </c>
      <c r="C9" s="42" t="str">
        <f>Times!A2</f>
        <v>AMA</v>
      </c>
      <c r="D9" s="42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9" s="40">
        <f t="shared" si="1"/>
        <v>14</v>
      </c>
      <c r="F9" s="42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4</v>
      </c>
      <c r="G9" s="42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9" s="42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9" s="42">
        <f>SUM('Tabela 1ª Fase'!C10+'Tabela 1ª Fase'!C22+'Tabela 1ª Fase'!C30+'Tabela 1ª Fase'!C40+'Tabela 1ª Fase'!C54+'Tabela 1ª Fase'!C62+'Tabela 1ª Fase'!C76+'Tabela 1ª Fase'!E82+'Tabela 1ª Fase'!C94)</f>
        <v>11</v>
      </c>
      <c r="J9" s="42">
        <f>SUM('Tabela 1ª Fase'!E10+'Tabela 1ª Fase'!E22+'Tabela 1ª Fase'!E30+'Tabela 1ª Fase'!E40+'Tabela 1ª Fase'!E54+'Tabela 1ª Fase'!E62+'Tabela 1ª Fase'!E76+'Tabela 1ª Fase'!C82+'Tabela 1ª Fase'!E94)</f>
        <v>14</v>
      </c>
      <c r="K9" s="41">
        <f t="shared" si="2"/>
        <v>-3</v>
      </c>
      <c r="L9" s="48">
        <v>6</v>
      </c>
      <c r="M9" s="156">
        <f t="shared" si="3"/>
        <v>19</v>
      </c>
      <c r="N9" s="156">
        <v>6</v>
      </c>
      <c r="O9" s="156">
        <f t="shared" si="4"/>
        <v>25</v>
      </c>
    </row>
    <row r="10" spans="1:15" s="21" customFormat="1" ht="24.95" customHeight="1" thickTop="1" thickBot="1" x14ac:dyDescent="0.25">
      <c r="A10" s="127"/>
      <c r="B10" s="39">
        <f t="shared" si="0"/>
        <v>0.40740740740740738</v>
      </c>
      <c r="C10" s="42" t="str">
        <f>Times!A3</f>
        <v>VAS</v>
      </c>
      <c r="D10" s="42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10" s="40">
        <f t="shared" si="1"/>
        <v>11</v>
      </c>
      <c r="F10" s="42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10" s="42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10" s="42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10" s="42">
        <f>SUM('Tabela 1ª Fase'!C12+'Tabela 1ª Fase'!C24+'Tabela 1ª Fase'!E30+'Tabela 1ª Fase'!C38+'Tabela 1ª Fase'!E52+'Tabela 1ª Fase'!C64+'Tabela 1ª Fase'!C70+'Tabela 1ª Fase'!C78+'Tabela 1ª Fase'!C90)</f>
        <v>18</v>
      </c>
      <c r="J10" s="42">
        <f>SUM('Tabela 1ª Fase'!E12+'Tabela 1ª Fase'!E24+'Tabela 1ª Fase'!C30+'Tabela 1ª Fase'!E38+'Tabela 1ª Fase'!C52+'Tabela 1ª Fase'!E64+'Tabela 1ª Fase'!E70+'Tabela 1ª Fase'!E78+'Tabela 1ª Fase'!E90)</f>
        <v>13</v>
      </c>
      <c r="K10" s="41">
        <f t="shared" si="2"/>
        <v>5</v>
      </c>
      <c r="L10" s="48">
        <v>7</v>
      </c>
      <c r="M10" s="156">
        <f t="shared" si="3"/>
        <v>18</v>
      </c>
      <c r="N10" s="156">
        <v>14</v>
      </c>
      <c r="O10" s="156">
        <f t="shared" si="4"/>
        <v>32</v>
      </c>
    </row>
    <row r="11" spans="1:15" s="21" customFormat="1" ht="24.95" customHeight="1" thickTop="1" thickBot="1" x14ac:dyDescent="0.25">
      <c r="A11" s="127"/>
      <c r="B11" s="39">
        <f t="shared" si="0"/>
        <v>0.33333333333333331</v>
      </c>
      <c r="C11" s="42" t="str">
        <f>Times!A4</f>
        <v>ROM</v>
      </c>
      <c r="D11" s="42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11" s="40">
        <f t="shared" si="1"/>
        <v>9</v>
      </c>
      <c r="F11" s="42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2</v>
      </c>
      <c r="G11" s="42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11" s="42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4</v>
      </c>
      <c r="I11" s="42">
        <f>SUM('Tabela 1ª Fase'!E8+'Tabela 1ª Fase'!C26+'Tabela 1ª Fase'!E40+'Tabela 1ª Fase'!C48+'Tabela 1ª Fase'!C60+'Tabela 1ª Fase'!C66+'Tabela 1ª Fase'!C68+'Tabela 1ª Fase'!E78+'Tabela 1ª Fase'!C88)</f>
        <v>10</v>
      </c>
      <c r="J11" s="42">
        <f>SUM('Tabela 1ª Fase'!C8+'Tabela 1ª Fase'!E26+'Tabela 1ª Fase'!C40+'Tabela 1ª Fase'!E48+'Tabela 1ª Fase'!E60+'Tabela 1ª Fase'!E66+'Tabela 1ª Fase'!E68+'Tabela 1ª Fase'!C78+'Tabela 1ª Fase'!E88)</f>
        <v>14</v>
      </c>
      <c r="K11" s="41">
        <f t="shared" si="2"/>
        <v>-4</v>
      </c>
      <c r="L11" s="48">
        <v>8</v>
      </c>
      <c r="M11" s="156">
        <f t="shared" si="3"/>
        <v>17</v>
      </c>
      <c r="N11" s="156">
        <v>5</v>
      </c>
      <c r="O11" s="156">
        <f t="shared" si="4"/>
        <v>22</v>
      </c>
    </row>
    <row r="12" spans="1:15" s="21" customFormat="1" ht="24.95" customHeight="1" thickTop="1" thickBot="1" x14ac:dyDescent="0.25">
      <c r="A12" s="127"/>
      <c r="B12" s="39">
        <f t="shared" si="0"/>
        <v>0.29629629629629628</v>
      </c>
      <c r="C12" s="42" t="str">
        <f>Times!A8</f>
        <v>SPA</v>
      </c>
      <c r="D12" s="42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2" s="40">
        <f t="shared" si="1"/>
        <v>8</v>
      </c>
      <c r="F12" s="42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12" s="42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2" s="42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5</v>
      </c>
      <c r="I12" s="42">
        <f>SUM('Tabela 1ª Fase'!E16+'Tabela 1ª Fase'!E22+'Tabela 1ª Fase'!E32+'Tabela 1ª Fase'!E46+'Tabela 1ª Fase'!C56+'Tabela 1ª Fase'!E66+'Tabela 1ª Fase'!E70+'Tabela 1ª Fase'!C86+'Tabela 1ª Fase'!E96)</f>
        <v>17</v>
      </c>
      <c r="J12" s="42">
        <f>SUM('Tabela 1ª Fase'!C16+'Tabela 1ª Fase'!C22+'Tabela 1ª Fase'!C32+'Tabela 1ª Fase'!C46+'Tabela 1ª Fase'!E56+'Tabela 1ª Fase'!C66+'Tabela 1ª Fase'!C70+'Tabela 1ª Fase'!E86+'Tabela 1ª Fase'!C96)</f>
        <v>23</v>
      </c>
      <c r="K12" s="41">
        <f t="shared" si="2"/>
        <v>-6</v>
      </c>
      <c r="L12" s="48">
        <v>9</v>
      </c>
      <c r="M12" s="48">
        <f t="shared" ref="M12:M13" si="5">25-L12</f>
        <v>16</v>
      </c>
      <c r="N12" s="48">
        <v>4</v>
      </c>
      <c r="O12" s="48">
        <f t="shared" ref="O12:O13" si="6">SUM(M12+N12)</f>
        <v>20</v>
      </c>
    </row>
    <row r="13" spans="1:15" s="21" customFormat="1" ht="24.95" customHeight="1" thickTop="1" thickBot="1" x14ac:dyDescent="0.25">
      <c r="A13" s="127"/>
      <c r="B13" s="39">
        <f t="shared" si="0"/>
        <v>3.7037037037037035E-2</v>
      </c>
      <c r="C13" s="42" t="str">
        <f>Times!A5</f>
        <v>BOT</v>
      </c>
      <c r="D13" s="42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13" s="40">
        <f t="shared" si="1"/>
        <v>1</v>
      </c>
      <c r="F13" s="42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0</v>
      </c>
      <c r="G13" s="42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13" s="42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8</v>
      </c>
      <c r="I13" s="42">
        <f>SUM('Tabela 1ª Fase'!E10+'Tabela 1ª Fase'!C16+'Tabela 1ª Fase'!C28+'Tabela 1ª Fase'!E38+'Tabela 1ª Fase'!E48+'Tabela 1ª Fase'!E58+'Tabela 1ª Fase'!C74+'Tabela 1ª Fase'!C80+'Tabela 1ª Fase'!C92)</f>
        <v>5</v>
      </c>
      <c r="J13" s="42">
        <f>SUM('Tabela 1ª Fase'!C10+'Tabela 1ª Fase'!E16+'Tabela 1ª Fase'!E28+'Tabela 1ª Fase'!C38+'Tabela 1ª Fase'!C48+'Tabela 1ª Fase'!C58+'Tabela 1ª Fase'!E74+'Tabela 1ª Fase'!E80+'Tabela 1ª Fase'!E92)</f>
        <v>22</v>
      </c>
      <c r="K13" s="41">
        <f t="shared" si="2"/>
        <v>-17</v>
      </c>
      <c r="L13" s="48">
        <v>10</v>
      </c>
      <c r="M13" s="48">
        <f t="shared" si="5"/>
        <v>15</v>
      </c>
      <c r="N13" s="48">
        <v>3</v>
      </c>
      <c r="O13" s="48">
        <f t="shared" si="6"/>
        <v>18</v>
      </c>
    </row>
    <row r="14" spans="1:15" s="21" customFormat="1" ht="6.95" customHeight="1" thickTop="1" thickBot="1" x14ac:dyDescent="0.25">
      <c r="A14" s="43"/>
      <c r="B14" s="44"/>
      <c r="C14" s="45"/>
      <c r="D14" s="45"/>
      <c r="E14" s="45"/>
      <c r="F14" s="45"/>
      <c r="G14" s="45"/>
      <c r="H14" s="45"/>
      <c r="I14" s="45"/>
      <c r="J14" s="45"/>
      <c r="K14" s="62"/>
      <c r="L14" s="48"/>
      <c r="M14" s="48"/>
    </row>
    <row r="15" spans="1:15" ht="24" thickTop="1" x14ac:dyDescent="0.2"/>
  </sheetData>
  <sheetProtection algorithmName="SHA-512" hashValue="FYs6rA2xNJpQANy9z4JforqYisdqvBqIL2lLQnI53Dr6zjYwmb3uVQsJFSGte8n2+bKZbXc8vp8QpDAyT3ldMQ==" saltValue="dEBRVHIUbznMjffNimO+wA==" spinCount="100000" sheet="1" objects="1" scenarios="1"/>
  <sortState ref="B4:K13">
    <sortCondition descending="1" ref="E4:E13"/>
    <sortCondition descending="1" ref="F4:F13"/>
    <sortCondition descending="1" ref="K4:K13"/>
    <sortCondition descending="1" ref="I4:I13"/>
    <sortCondition descending="1" ref="J4:J13"/>
  </sortState>
  <mergeCells count="3">
    <mergeCell ref="A1:K2"/>
    <mergeCell ref="A3:A13"/>
    <mergeCell ref="L1:O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N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0F6E-172D-42DB-A22C-FD1B064B65B7}">
  <dimension ref="A1:AA27"/>
  <sheetViews>
    <sheetView zoomScale="70" zoomScaleNormal="70" workbookViewId="0">
      <selection activeCell="N21" sqref="N21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66" customWidth="1"/>
    <col min="7" max="7" width="7.42578125" bestFit="1" customWidth="1"/>
    <col min="8" max="8" width="25.28515625" style="4" bestFit="1" customWidth="1"/>
    <col min="9" max="9" width="4.7109375" style="6" customWidth="1"/>
    <col min="10" max="10" width="3.140625" style="104" customWidth="1"/>
    <col min="11" max="11" width="4.7109375" style="6" customWidth="1"/>
    <col min="12" max="12" width="25.28515625" style="4" bestFit="1" customWidth="1"/>
    <col min="13" max="13" width="4.28515625" style="4" customWidth="1"/>
    <col min="14" max="14" width="25.28515625" style="4" bestFit="1" customWidth="1"/>
    <col min="15" max="15" width="4.7109375" style="6" customWidth="1"/>
    <col min="16" max="16" width="3.140625" style="104" customWidth="1"/>
    <col min="17" max="17" width="4.7109375" style="6" customWidth="1"/>
    <col min="18" max="18" width="25.28515625" style="4" bestFit="1" customWidth="1"/>
    <col min="19" max="19" width="7.42578125" bestFit="1" customWidth="1"/>
    <col min="20" max="20" width="5.85546875" customWidth="1"/>
    <col min="21" max="21" width="5.7109375" customWidth="1"/>
    <col min="22" max="24" width="9.7109375" customWidth="1"/>
    <col min="25" max="26" width="8.7109375" customWidth="1"/>
    <col min="257" max="257" width="2.7109375" customWidth="1"/>
    <col min="258" max="260" width="12.7109375" customWidth="1"/>
    <col min="261" max="261" width="3.28515625" customWidth="1"/>
    <col min="262" max="262" width="5.85546875" customWidth="1"/>
    <col min="263" max="263" width="7.42578125" bestFit="1" customWidth="1"/>
    <col min="264" max="264" width="25.28515625" bestFit="1" customWidth="1"/>
    <col min="265" max="265" width="4.7109375" customWidth="1"/>
    <col min="266" max="266" width="3.140625" customWidth="1"/>
    <col min="267" max="267" width="4.7109375" customWidth="1"/>
    <col min="268" max="268" width="25.28515625" bestFit="1" customWidth="1"/>
    <col min="269" max="269" width="4.28515625" customWidth="1"/>
    <col min="270" max="270" width="25.28515625" bestFit="1" customWidth="1"/>
    <col min="271" max="271" width="4.7109375" customWidth="1"/>
    <col min="272" max="272" width="3.140625" customWidth="1"/>
    <col min="273" max="273" width="4.7109375" customWidth="1"/>
    <col min="274" max="274" width="25.28515625" bestFit="1" customWidth="1"/>
    <col min="275" max="275" width="7.42578125" bestFit="1" customWidth="1"/>
    <col min="276" max="276" width="5.85546875" customWidth="1"/>
    <col min="277" max="277" width="5.7109375" customWidth="1"/>
    <col min="278" max="280" width="9.7109375" customWidth="1"/>
    <col min="281" max="282" width="8.7109375" customWidth="1"/>
    <col min="513" max="513" width="2.7109375" customWidth="1"/>
    <col min="514" max="516" width="12.7109375" customWidth="1"/>
    <col min="517" max="517" width="3.28515625" customWidth="1"/>
    <col min="518" max="518" width="5.85546875" customWidth="1"/>
    <col min="519" max="519" width="7.42578125" bestFit="1" customWidth="1"/>
    <col min="520" max="520" width="25.28515625" bestFit="1" customWidth="1"/>
    <col min="521" max="521" width="4.7109375" customWidth="1"/>
    <col min="522" max="522" width="3.140625" customWidth="1"/>
    <col min="523" max="523" width="4.7109375" customWidth="1"/>
    <col min="524" max="524" width="25.28515625" bestFit="1" customWidth="1"/>
    <col min="525" max="525" width="4.28515625" customWidth="1"/>
    <col min="526" max="526" width="25.28515625" bestFit="1" customWidth="1"/>
    <col min="527" max="527" width="4.7109375" customWidth="1"/>
    <col min="528" max="528" width="3.140625" customWidth="1"/>
    <col min="529" max="529" width="4.7109375" customWidth="1"/>
    <col min="530" max="530" width="25.28515625" bestFit="1" customWidth="1"/>
    <col min="531" max="531" width="7.42578125" bestFit="1" customWidth="1"/>
    <col min="532" max="532" width="5.85546875" customWidth="1"/>
    <col min="533" max="533" width="5.7109375" customWidth="1"/>
    <col min="534" max="536" width="9.7109375" customWidth="1"/>
    <col min="537" max="538" width="8.7109375" customWidth="1"/>
    <col min="769" max="769" width="2.7109375" customWidth="1"/>
    <col min="770" max="772" width="12.7109375" customWidth="1"/>
    <col min="773" max="773" width="3.28515625" customWidth="1"/>
    <col min="774" max="774" width="5.85546875" customWidth="1"/>
    <col min="775" max="775" width="7.42578125" bestFit="1" customWidth="1"/>
    <col min="776" max="776" width="25.28515625" bestFit="1" customWidth="1"/>
    <col min="777" max="777" width="4.7109375" customWidth="1"/>
    <col min="778" max="778" width="3.140625" customWidth="1"/>
    <col min="779" max="779" width="4.7109375" customWidth="1"/>
    <col min="780" max="780" width="25.28515625" bestFit="1" customWidth="1"/>
    <col min="781" max="781" width="4.28515625" customWidth="1"/>
    <col min="782" max="782" width="25.28515625" bestFit="1" customWidth="1"/>
    <col min="783" max="783" width="4.7109375" customWidth="1"/>
    <col min="784" max="784" width="3.140625" customWidth="1"/>
    <col min="785" max="785" width="4.7109375" customWidth="1"/>
    <col min="786" max="786" width="25.28515625" bestFit="1" customWidth="1"/>
    <col min="787" max="787" width="7.42578125" bestFit="1" customWidth="1"/>
    <col min="788" max="788" width="5.85546875" customWidth="1"/>
    <col min="789" max="789" width="5.7109375" customWidth="1"/>
    <col min="790" max="792" width="9.7109375" customWidth="1"/>
    <col min="793" max="794" width="8.7109375" customWidth="1"/>
    <col min="1025" max="1025" width="2.7109375" customWidth="1"/>
    <col min="1026" max="1028" width="12.7109375" customWidth="1"/>
    <col min="1029" max="1029" width="3.28515625" customWidth="1"/>
    <col min="1030" max="1030" width="5.85546875" customWidth="1"/>
    <col min="1031" max="1031" width="7.42578125" bestFit="1" customWidth="1"/>
    <col min="1032" max="1032" width="25.28515625" bestFit="1" customWidth="1"/>
    <col min="1033" max="1033" width="4.7109375" customWidth="1"/>
    <col min="1034" max="1034" width="3.140625" customWidth="1"/>
    <col min="1035" max="1035" width="4.7109375" customWidth="1"/>
    <col min="1036" max="1036" width="25.28515625" bestFit="1" customWidth="1"/>
    <col min="1037" max="1037" width="4.28515625" customWidth="1"/>
    <col min="1038" max="1038" width="25.28515625" bestFit="1" customWidth="1"/>
    <col min="1039" max="1039" width="4.7109375" customWidth="1"/>
    <col min="1040" max="1040" width="3.140625" customWidth="1"/>
    <col min="1041" max="1041" width="4.7109375" customWidth="1"/>
    <col min="1042" max="1042" width="25.28515625" bestFit="1" customWidth="1"/>
    <col min="1043" max="1043" width="7.42578125" bestFit="1" customWidth="1"/>
    <col min="1044" max="1044" width="5.85546875" customWidth="1"/>
    <col min="1045" max="1045" width="5.7109375" customWidth="1"/>
    <col min="1046" max="1048" width="9.7109375" customWidth="1"/>
    <col min="1049" max="1050" width="8.7109375" customWidth="1"/>
    <col min="1281" max="1281" width="2.7109375" customWidth="1"/>
    <col min="1282" max="1284" width="12.7109375" customWidth="1"/>
    <col min="1285" max="1285" width="3.28515625" customWidth="1"/>
    <col min="1286" max="1286" width="5.85546875" customWidth="1"/>
    <col min="1287" max="1287" width="7.42578125" bestFit="1" customWidth="1"/>
    <col min="1288" max="1288" width="25.28515625" bestFit="1" customWidth="1"/>
    <col min="1289" max="1289" width="4.7109375" customWidth="1"/>
    <col min="1290" max="1290" width="3.140625" customWidth="1"/>
    <col min="1291" max="1291" width="4.7109375" customWidth="1"/>
    <col min="1292" max="1292" width="25.28515625" bestFit="1" customWidth="1"/>
    <col min="1293" max="1293" width="4.28515625" customWidth="1"/>
    <col min="1294" max="1294" width="25.28515625" bestFit="1" customWidth="1"/>
    <col min="1295" max="1295" width="4.7109375" customWidth="1"/>
    <col min="1296" max="1296" width="3.140625" customWidth="1"/>
    <col min="1297" max="1297" width="4.7109375" customWidth="1"/>
    <col min="1298" max="1298" width="25.28515625" bestFit="1" customWidth="1"/>
    <col min="1299" max="1299" width="7.42578125" bestFit="1" customWidth="1"/>
    <col min="1300" max="1300" width="5.85546875" customWidth="1"/>
    <col min="1301" max="1301" width="5.7109375" customWidth="1"/>
    <col min="1302" max="1304" width="9.7109375" customWidth="1"/>
    <col min="1305" max="1306" width="8.7109375" customWidth="1"/>
    <col min="1537" max="1537" width="2.7109375" customWidth="1"/>
    <col min="1538" max="1540" width="12.7109375" customWidth="1"/>
    <col min="1541" max="1541" width="3.28515625" customWidth="1"/>
    <col min="1542" max="1542" width="5.85546875" customWidth="1"/>
    <col min="1543" max="1543" width="7.42578125" bestFit="1" customWidth="1"/>
    <col min="1544" max="1544" width="25.28515625" bestFit="1" customWidth="1"/>
    <col min="1545" max="1545" width="4.7109375" customWidth="1"/>
    <col min="1546" max="1546" width="3.140625" customWidth="1"/>
    <col min="1547" max="1547" width="4.7109375" customWidth="1"/>
    <col min="1548" max="1548" width="25.28515625" bestFit="1" customWidth="1"/>
    <col min="1549" max="1549" width="4.28515625" customWidth="1"/>
    <col min="1550" max="1550" width="25.28515625" bestFit="1" customWidth="1"/>
    <col min="1551" max="1551" width="4.7109375" customWidth="1"/>
    <col min="1552" max="1552" width="3.140625" customWidth="1"/>
    <col min="1553" max="1553" width="4.7109375" customWidth="1"/>
    <col min="1554" max="1554" width="25.28515625" bestFit="1" customWidth="1"/>
    <col min="1555" max="1555" width="7.42578125" bestFit="1" customWidth="1"/>
    <col min="1556" max="1556" width="5.85546875" customWidth="1"/>
    <col min="1557" max="1557" width="5.7109375" customWidth="1"/>
    <col min="1558" max="1560" width="9.7109375" customWidth="1"/>
    <col min="1561" max="1562" width="8.7109375" customWidth="1"/>
    <col min="1793" max="1793" width="2.7109375" customWidth="1"/>
    <col min="1794" max="1796" width="12.7109375" customWidth="1"/>
    <col min="1797" max="1797" width="3.28515625" customWidth="1"/>
    <col min="1798" max="1798" width="5.85546875" customWidth="1"/>
    <col min="1799" max="1799" width="7.42578125" bestFit="1" customWidth="1"/>
    <col min="1800" max="1800" width="25.28515625" bestFit="1" customWidth="1"/>
    <col min="1801" max="1801" width="4.7109375" customWidth="1"/>
    <col min="1802" max="1802" width="3.140625" customWidth="1"/>
    <col min="1803" max="1803" width="4.7109375" customWidth="1"/>
    <col min="1804" max="1804" width="25.28515625" bestFit="1" customWidth="1"/>
    <col min="1805" max="1805" width="4.28515625" customWidth="1"/>
    <col min="1806" max="1806" width="25.28515625" bestFit="1" customWidth="1"/>
    <col min="1807" max="1807" width="4.7109375" customWidth="1"/>
    <col min="1808" max="1808" width="3.140625" customWidth="1"/>
    <col min="1809" max="1809" width="4.7109375" customWidth="1"/>
    <col min="1810" max="1810" width="25.28515625" bestFit="1" customWidth="1"/>
    <col min="1811" max="1811" width="7.42578125" bestFit="1" customWidth="1"/>
    <col min="1812" max="1812" width="5.85546875" customWidth="1"/>
    <col min="1813" max="1813" width="5.7109375" customWidth="1"/>
    <col min="1814" max="1816" width="9.7109375" customWidth="1"/>
    <col min="1817" max="1818" width="8.7109375" customWidth="1"/>
    <col min="2049" max="2049" width="2.7109375" customWidth="1"/>
    <col min="2050" max="2052" width="12.7109375" customWidth="1"/>
    <col min="2053" max="2053" width="3.28515625" customWidth="1"/>
    <col min="2054" max="2054" width="5.85546875" customWidth="1"/>
    <col min="2055" max="2055" width="7.42578125" bestFit="1" customWidth="1"/>
    <col min="2056" max="2056" width="25.28515625" bestFit="1" customWidth="1"/>
    <col min="2057" max="2057" width="4.7109375" customWidth="1"/>
    <col min="2058" max="2058" width="3.140625" customWidth="1"/>
    <col min="2059" max="2059" width="4.7109375" customWidth="1"/>
    <col min="2060" max="2060" width="25.28515625" bestFit="1" customWidth="1"/>
    <col min="2061" max="2061" width="4.28515625" customWidth="1"/>
    <col min="2062" max="2062" width="25.28515625" bestFit="1" customWidth="1"/>
    <col min="2063" max="2063" width="4.7109375" customWidth="1"/>
    <col min="2064" max="2064" width="3.140625" customWidth="1"/>
    <col min="2065" max="2065" width="4.7109375" customWidth="1"/>
    <col min="2066" max="2066" width="25.28515625" bestFit="1" customWidth="1"/>
    <col min="2067" max="2067" width="7.42578125" bestFit="1" customWidth="1"/>
    <col min="2068" max="2068" width="5.85546875" customWidth="1"/>
    <col min="2069" max="2069" width="5.7109375" customWidth="1"/>
    <col min="2070" max="2072" width="9.7109375" customWidth="1"/>
    <col min="2073" max="2074" width="8.7109375" customWidth="1"/>
    <col min="2305" max="2305" width="2.7109375" customWidth="1"/>
    <col min="2306" max="2308" width="12.7109375" customWidth="1"/>
    <col min="2309" max="2309" width="3.28515625" customWidth="1"/>
    <col min="2310" max="2310" width="5.85546875" customWidth="1"/>
    <col min="2311" max="2311" width="7.42578125" bestFit="1" customWidth="1"/>
    <col min="2312" max="2312" width="25.28515625" bestFit="1" customWidth="1"/>
    <col min="2313" max="2313" width="4.7109375" customWidth="1"/>
    <col min="2314" max="2314" width="3.140625" customWidth="1"/>
    <col min="2315" max="2315" width="4.7109375" customWidth="1"/>
    <col min="2316" max="2316" width="25.28515625" bestFit="1" customWidth="1"/>
    <col min="2317" max="2317" width="4.28515625" customWidth="1"/>
    <col min="2318" max="2318" width="25.28515625" bestFit="1" customWidth="1"/>
    <col min="2319" max="2319" width="4.7109375" customWidth="1"/>
    <col min="2320" max="2320" width="3.140625" customWidth="1"/>
    <col min="2321" max="2321" width="4.7109375" customWidth="1"/>
    <col min="2322" max="2322" width="25.28515625" bestFit="1" customWidth="1"/>
    <col min="2323" max="2323" width="7.42578125" bestFit="1" customWidth="1"/>
    <col min="2324" max="2324" width="5.85546875" customWidth="1"/>
    <col min="2325" max="2325" width="5.7109375" customWidth="1"/>
    <col min="2326" max="2328" width="9.7109375" customWidth="1"/>
    <col min="2329" max="2330" width="8.7109375" customWidth="1"/>
    <col min="2561" max="2561" width="2.7109375" customWidth="1"/>
    <col min="2562" max="2564" width="12.7109375" customWidth="1"/>
    <col min="2565" max="2565" width="3.28515625" customWidth="1"/>
    <col min="2566" max="2566" width="5.85546875" customWidth="1"/>
    <col min="2567" max="2567" width="7.42578125" bestFit="1" customWidth="1"/>
    <col min="2568" max="2568" width="25.28515625" bestFit="1" customWidth="1"/>
    <col min="2569" max="2569" width="4.7109375" customWidth="1"/>
    <col min="2570" max="2570" width="3.140625" customWidth="1"/>
    <col min="2571" max="2571" width="4.7109375" customWidth="1"/>
    <col min="2572" max="2572" width="25.28515625" bestFit="1" customWidth="1"/>
    <col min="2573" max="2573" width="4.28515625" customWidth="1"/>
    <col min="2574" max="2574" width="25.28515625" bestFit="1" customWidth="1"/>
    <col min="2575" max="2575" width="4.7109375" customWidth="1"/>
    <col min="2576" max="2576" width="3.140625" customWidth="1"/>
    <col min="2577" max="2577" width="4.7109375" customWidth="1"/>
    <col min="2578" max="2578" width="25.28515625" bestFit="1" customWidth="1"/>
    <col min="2579" max="2579" width="7.42578125" bestFit="1" customWidth="1"/>
    <col min="2580" max="2580" width="5.85546875" customWidth="1"/>
    <col min="2581" max="2581" width="5.7109375" customWidth="1"/>
    <col min="2582" max="2584" width="9.7109375" customWidth="1"/>
    <col min="2585" max="2586" width="8.7109375" customWidth="1"/>
    <col min="2817" max="2817" width="2.7109375" customWidth="1"/>
    <col min="2818" max="2820" width="12.7109375" customWidth="1"/>
    <col min="2821" max="2821" width="3.28515625" customWidth="1"/>
    <col min="2822" max="2822" width="5.85546875" customWidth="1"/>
    <col min="2823" max="2823" width="7.42578125" bestFit="1" customWidth="1"/>
    <col min="2824" max="2824" width="25.28515625" bestFit="1" customWidth="1"/>
    <col min="2825" max="2825" width="4.7109375" customWidth="1"/>
    <col min="2826" max="2826" width="3.140625" customWidth="1"/>
    <col min="2827" max="2827" width="4.7109375" customWidth="1"/>
    <col min="2828" max="2828" width="25.28515625" bestFit="1" customWidth="1"/>
    <col min="2829" max="2829" width="4.28515625" customWidth="1"/>
    <col min="2830" max="2830" width="25.28515625" bestFit="1" customWidth="1"/>
    <col min="2831" max="2831" width="4.7109375" customWidth="1"/>
    <col min="2832" max="2832" width="3.140625" customWidth="1"/>
    <col min="2833" max="2833" width="4.7109375" customWidth="1"/>
    <col min="2834" max="2834" width="25.28515625" bestFit="1" customWidth="1"/>
    <col min="2835" max="2835" width="7.42578125" bestFit="1" customWidth="1"/>
    <col min="2836" max="2836" width="5.85546875" customWidth="1"/>
    <col min="2837" max="2837" width="5.7109375" customWidth="1"/>
    <col min="2838" max="2840" width="9.7109375" customWidth="1"/>
    <col min="2841" max="2842" width="8.7109375" customWidth="1"/>
    <col min="3073" max="3073" width="2.7109375" customWidth="1"/>
    <col min="3074" max="3076" width="12.7109375" customWidth="1"/>
    <col min="3077" max="3077" width="3.28515625" customWidth="1"/>
    <col min="3078" max="3078" width="5.85546875" customWidth="1"/>
    <col min="3079" max="3079" width="7.42578125" bestFit="1" customWidth="1"/>
    <col min="3080" max="3080" width="25.28515625" bestFit="1" customWidth="1"/>
    <col min="3081" max="3081" width="4.7109375" customWidth="1"/>
    <col min="3082" max="3082" width="3.140625" customWidth="1"/>
    <col min="3083" max="3083" width="4.7109375" customWidth="1"/>
    <col min="3084" max="3084" width="25.28515625" bestFit="1" customWidth="1"/>
    <col min="3085" max="3085" width="4.28515625" customWidth="1"/>
    <col min="3086" max="3086" width="25.28515625" bestFit="1" customWidth="1"/>
    <col min="3087" max="3087" width="4.7109375" customWidth="1"/>
    <col min="3088" max="3088" width="3.140625" customWidth="1"/>
    <col min="3089" max="3089" width="4.7109375" customWidth="1"/>
    <col min="3090" max="3090" width="25.28515625" bestFit="1" customWidth="1"/>
    <col min="3091" max="3091" width="7.42578125" bestFit="1" customWidth="1"/>
    <col min="3092" max="3092" width="5.85546875" customWidth="1"/>
    <col min="3093" max="3093" width="5.7109375" customWidth="1"/>
    <col min="3094" max="3096" width="9.7109375" customWidth="1"/>
    <col min="3097" max="3098" width="8.7109375" customWidth="1"/>
    <col min="3329" max="3329" width="2.7109375" customWidth="1"/>
    <col min="3330" max="3332" width="12.7109375" customWidth="1"/>
    <col min="3333" max="3333" width="3.28515625" customWidth="1"/>
    <col min="3334" max="3334" width="5.85546875" customWidth="1"/>
    <col min="3335" max="3335" width="7.42578125" bestFit="1" customWidth="1"/>
    <col min="3336" max="3336" width="25.28515625" bestFit="1" customWidth="1"/>
    <col min="3337" max="3337" width="4.7109375" customWidth="1"/>
    <col min="3338" max="3338" width="3.140625" customWidth="1"/>
    <col min="3339" max="3339" width="4.7109375" customWidth="1"/>
    <col min="3340" max="3340" width="25.28515625" bestFit="1" customWidth="1"/>
    <col min="3341" max="3341" width="4.28515625" customWidth="1"/>
    <col min="3342" max="3342" width="25.28515625" bestFit="1" customWidth="1"/>
    <col min="3343" max="3343" width="4.7109375" customWidth="1"/>
    <col min="3344" max="3344" width="3.140625" customWidth="1"/>
    <col min="3345" max="3345" width="4.7109375" customWidth="1"/>
    <col min="3346" max="3346" width="25.28515625" bestFit="1" customWidth="1"/>
    <col min="3347" max="3347" width="7.42578125" bestFit="1" customWidth="1"/>
    <col min="3348" max="3348" width="5.85546875" customWidth="1"/>
    <col min="3349" max="3349" width="5.7109375" customWidth="1"/>
    <col min="3350" max="3352" width="9.7109375" customWidth="1"/>
    <col min="3353" max="3354" width="8.7109375" customWidth="1"/>
    <col min="3585" max="3585" width="2.7109375" customWidth="1"/>
    <col min="3586" max="3588" width="12.7109375" customWidth="1"/>
    <col min="3589" max="3589" width="3.28515625" customWidth="1"/>
    <col min="3590" max="3590" width="5.85546875" customWidth="1"/>
    <col min="3591" max="3591" width="7.42578125" bestFit="1" customWidth="1"/>
    <col min="3592" max="3592" width="25.28515625" bestFit="1" customWidth="1"/>
    <col min="3593" max="3593" width="4.7109375" customWidth="1"/>
    <col min="3594" max="3594" width="3.140625" customWidth="1"/>
    <col min="3595" max="3595" width="4.7109375" customWidth="1"/>
    <col min="3596" max="3596" width="25.28515625" bestFit="1" customWidth="1"/>
    <col min="3597" max="3597" width="4.28515625" customWidth="1"/>
    <col min="3598" max="3598" width="25.28515625" bestFit="1" customWidth="1"/>
    <col min="3599" max="3599" width="4.7109375" customWidth="1"/>
    <col min="3600" max="3600" width="3.140625" customWidth="1"/>
    <col min="3601" max="3601" width="4.7109375" customWidth="1"/>
    <col min="3602" max="3602" width="25.28515625" bestFit="1" customWidth="1"/>
    <col min="3603" max="3603" width="7.42578125" bestFit="1" customWidth="1"/>
    <col min="3604" max="3604" width="5.85546875" customWidth="1"/>
    <col min="3605" max="3605" width="5.7109375" customWidth="1"/>
    <col min="3606" max="3608" width="9.7109375" customWidth="1"/>
    <col min="3609" max="3610" width="8.7109375" customWidth="1"/>
    <col min="3841" max="3841" width="2.7109375" customWidth="1"/>
    <col min="3842" max="3844" width="12.7109375" customWidth="1"/>
    <col min="3845" max="3845" width="3.28515625" customWidth="1"/>
    <col min="3846" max="3846" width="5.85546875" customWidth="1"/>
    <col min="3847" max="3847" width="7.42578125" bestFit="1" customWidth="1"/>
    <col min="3848" max="3848" width="25.28515625" bestFit="1" customWidth="1"/>
    <col min="3849" max="3849" width="4.7109375" customWidth="1"/>
    <col min="3850" max="3850" width="3.140625" customWidth="1"/>
    <col min="3851" max="3851" width="4.7109375" customWidth="1"/>
    <col min="3852" max="3852" width="25.28515625" bestFit="1" customWidth="1"/>
    <col min="3853" max="3853" width="4.28515625" customWidth="1"/>
    <col min="3854" max="3854" width="25.28515625" bestFit="1" customWidth="1"/>
    <col min="3855" max="3855" width="4.7109375" customWidth="1"/>
    <col min="3856" max="3856" width="3.140625" customWidth="1"/>
    <col min="3857" max="3857" width="4.7109375" customWidth="1"/>
    <col min="3858" max="3858" width="25.28515625" bestFit="1" customWidth="1"/>
    <col min="3859" max="3859" width="7.42578125" bestFit="1" customWidth="1"/>
    <col min="3860" max="3860" width="5.85546875" customWidth="1"/>
    <col min="3861" max="3861" width="5.7109375" customWidth="1"/>
    <col min="3862" max="3864" width="9.7109375" customWidth="1"/>
    <col min="3865" max="3866" width="8.7109375" customWidth="1"/>
    <col min="4097" max="4097" width="2.7109375" customWidth="1"/>
    <col min="4098" max="4100" width="12.7109375" customWidth="1"/>
    <col min="4101" max="4101" width="3.28515625" customWidth="1"/>
    <col min="4102" max="4102" width="5.85546875" customWidth="1"/>
    <col min="4103" max="4103" width="7.42578125" bestFit="1" customWidth="1"/>
    <col min="4104" max="4104" width="25.28515625" bestFit="1" customWidth="1"/>
    <col min="4105" max="4105" width="4.7109375" customWidth="1"/>
    <col min="4106" max="4106" width="3.140625" customWidth="1"/>
    <col min="4107" max="4107" width="4.7109375" customWidth="1"/>
    <col min="4108" max="4108" width="25.28515625" bestFit="1" customWidth="1"/>
    <col min="4109" max="4109" width="4.28515625" customWidth="1"/>
    <col min="4110" max="4110" width="25.28515625" bestFit="1" customWidth="1"/>
    <col min="4111" max="4111" width="4.7109375" customWidth="1"/>
    <col min="4112" max="4112" width="3.140625" customWidth="1"/>
    <col min="4113" max="4113" width="4.7109375" customWidth="1"/>
    <col min="4114" max="4114" width="25.28515625" bestFit="1" customWidth="1"/>
    <col min="4115" max="4115" width="7.42578125" bestFit="1" customWidth="1"/>
    <col min="4116" max="4116" width="5.85546875" customWidth="1"/>
    <col min="4117" max="4117" width="5.7109375" customWidth="1"/>
    <col min="4118" max="4120" width="9.7109375" customWidth="1"/>
    <col min="4121" max="4122" width="8.7109375" customWidth="1"/>
    <col min="4353" max="4353" width="2.7109375" customWidth="1"/>
    <col min="4354" max="4356" width="12.7109375" customWidth="1"/>
    <col min="4357" max="4357" width="3.28515625" customWidth="1"/>
    <col min="4358" max="4358" width="5.85546875" customWidth="1"/>
    <col min="4359" max="4359" width="7.42578125" bestFit="1" customWidth="1"/>
    <col min="4360" max="4360" width="25.28515625" bestFit="1" customWidth="1"/>
    <col min="4361" max="4361" width="4.7109375" customWidth="1"/>
    <col min="4362" max="4362" width="3.140625" customWidth="1"/>
    <col min="4363" max="4363" width="4.7109375" customWidth="1"/>
    <col min="4364" max="4364" width="25.28515625" bestFit="1" customWidth="1"/>
    <col min="4365" max="4365" width="4.28515625" customWidth="1"/>
    <col min="4366" max="4366" width="25.28515625" bestFit="1" customWidth="1"/>
    <col min="4367" max="4367" width="4.7109375" customWidth="1"/>
    <col min="4368" max="4368" width="3.140625" customWidth="1"/>
    <col min="4369" max="4369" width="4.7109375" customWidth="1"/>
    <col min="4370" max="4370" width="25.28515625" bestFit="1" customWidth="1"/>
    <col min="4371" max="4371" width="7.42578125" bestFit="1" customWidth="1"/>
    <col min="4372" max="4372" width="5.85546875" customWidth="1"/>
    <col min="4373" max="4373" width="5.7109375" customWidth="1"/>
    <col min="4374" max="4376" width="9.7109375" customWidth="1"/>
    <col min="4377" max="4378" width="8.7109375" customWidth="1"/>
    <col min="4609" max="4609" width="2.7109375" customWidth="1"/>
    <col min="4610" max="4612" width="12.7109375" customWidth="1"/>
    <col min="4613" max="4613" width="3.28515625" customWidth="1"/>
    <col min="4614" max="4614" width="5.85546875" customWidth="1"/>
    <col min="4615" max="4615" width="7.42578125" bestFit="1" customWidth="1"/>
    <col min="4616" max="4616" width="25.28515625" bestFit="1" customWidth="1"/>
    <col min="4617" max="4617" width="4.7109375" customWidth="1"/>
    <col min="4618" max="4618" width="3.140625" customWidth="1"/>
    <col min="4619" max="4619" width="4.7109375" customWidth="1"/>
    <col min="4620" max="4620" width="25.28515625" bestFit="1" customWidth="1"/>
    <col min="4621" max="4621" width="4.28515625" customWidth="1"/>
    <col min="4622" max="4622" width="25.28515625" bestFit="1" customWidth="1"/>
    <col min="4623" max="4623" width="4.7109375" customWidth="1"/>
    <col min="4624" max="4624" width="3.140625" customWidth="1"/>
    <col min="4625" max="4625" width="4.7109375" customWidth="1"/>
    <col min="4626" max="4626" width="25.28515625" bestFit="1" customWidth="1"/>
    <col min="4627" max="4627" width="7.42578125" bestFit="1" customWidth="1"/>
    <col min="4628" max="4628" width="5.85546875" customWidth="1"/>
    <col min="4629" max="4629" width="5.7109375" customWidth="1"/>
    <col min="4630" max="4632" width="9.7109375" customWidth="1"/>
    <col min="4633" max="4634" width="8.7109375" customWidth="1"/>
    <col min="4865" max="4865" width="2.7109375" customWidth="1"/>
    <col min="4866" max="4868" width="12.7109375" customWidth="1"/>
    <col min="4869" max="4869" width="3.28515625" customWidth="1"/>
    <col min="4870" max="4870" width="5.85546875" customWidth="1"/>
    <col min="4871" max="4871" width="7.42578125" bestFit="1" customWidth="1"/>
    <col min="4872" max="4872" width="25.28515625" bestFit="1" customWidth="1"/>
    <col min="4873" max="4873" width="4.7109375" customWidth="1"/>
    <col min="4874" max="4874" width="3.140625" customWidth="1"/>
    <col min="4875" max="4875" width="4.7109375" customWidth="1"/>
    <col min="4876" max="4876" width="25.28515625" bestFit="1" customWidth="1"/>
    <col min="4877" max="4877" width="4.28515625" customWidth="1"/>
    <col min="4878" max="4878" width="25.28515625" bestFit="1" customWidth="1"/>
    <col min="4879" max="4879" width="4.7109375" customWidth="1"/>
    <col min="4880" max="4880" width="3.140625" customWidth="1"/>
    <col min="4881" max="4881" width="4.7109375" customWidth="1"/>
    <col min="4882" max="4882" width="25.28515625" bestFit="1" customWidth="1"/>
    <col min="4883" max="4883" width="7.42578125" bestFit="1" customWidth="1"/>
    <col min="4884" max="4884" width="5.85546875" customWidth="1"/>
    <col min="4885" max="4885" width="5.7109375" customWidth="1"/>
    <col min="4886" max="4888" width="9.7109375" customWidth="1"/>
    <col min="4889" max="4890" width="8.7109375" customWidth="1"/>
    <col min="5121" max="5121" width="2.7109375" customWidth="1"/>
    <col min="5122" max="5124" width="12.7109375" customWidth="1"/>
    <col min="5125" max="5125" width="3.28515625" customWidth="1"/>
    <col min="5126" max="5126" width="5.85546875" customWidth="1"/>
    <col min="5127" max="5127" width="7.42578125" bestFit="1" customWidth="1"/>
    <col min="5128" max="5128" width="25.28515625" bestFit="1" customWidth="1"/>
    <col min="5129" max="5129" width="4.7109375" customWidth="1"/>
    <col min="5130" max="5130" width="3.140625" customWidth="1"/>
    <col min="5131" max="5131" width="4.7109375" customWidth="1"/>
    <col min="5132" max="5132" width="25.28515625" bestFit="1" customWidth="1"/>
    <col min="5133" max="5133" width="4.28515625" customWidth="1"/>
    <col min="5134" max="5134" width="25.28515625" bestFit="1" customWidth="1"/>
    <col min="5135" max="5135" width="4.7109375" customWidth="1"/>
    <col min="5136" max="5136" width="3.140625" customWidth="1"/>
    <col min="5137" max="5137" width="4.7109375" customWidth="1"/>
    <col min="5138" max="5138" width="25.28515625" bestFit="1" customWidth="1"/>
    <col min="5139" max="5139" width="7.42578125" bestFit="1" customWidth="1"/>
    <col min="5140" max="5140" width="5.85546875" customWidth="1"/>
    <col min="5141" max="5141" width="5.7109375" customWidth="1"/>
    <col min="5142" max="5144" width="9.7109375" customWidth="1"/>
    <col min="5145" max="5146" width="8.7109375" customWidth="1"/>
    <col min="5377" max="5377" width="2.7109375" customWidth="1"/>
    <col min="5378" max="5380" width="12.7109375" customWidth="1"/>
    <col min="5381" max="5381" width="3.28515625" customWidth="1"/>
    <col min="5382" max="5382" width="5.85546875" customWidth="1"/>
    <col min="5383" max="5383" width="7.42578125" bestFit="1" customWidth="1"/>
    <col min="5384" max="5384" width="25.28515625" bestFit="1" customWidth="1"/>
    <col min="5385" max="5385" width="4.7109375" customWidth="1"/>
    <col min="5386" max="5386" width="3.140625" customWidth="1"/>
    <col min="5387" max="5387" width="4.7109375" customWidth="1"/>
    <col min="5388" max="5388" width="25.28515625" bestFit="1" customWidth="1"/>
    <col min="5389" max="5389" width="4.28515625" customWidth="1"/>
    <col min="5390" max="5390" width="25.28515625" bestFit="1" customWidth="1"/>
    <col min="5391" max="5391" width="4.7109375" customWidth="1"/>
    <col min="5392" max="5392" width="3.140625" customWidth="1"/>
    <col min="5393" max="5393" width="4.7109375" customWidth="1"/>
    <col min="5394" max="5394" width="25.28515625" bestFit="1" customWidth="1"/>
    <col min="5395" max="5395" width="7.42578125" bestFit="1" customWidth="1"/>
    <col min="5396" max="5396" width="5.85546875" customWidth="1"/>
    <col min="5397" max="5397" width="5.7109375" customWidth="1"/>
    <col min="5398" max="5400" width="9.7109375" customWidth="1"/>
    <col min="5401" max="5402" width="8.7109375" customWidth="1"/>
    <col min="5633" max="5633" width="2.7109375" customWidth="1"/>
    <col min="5634" max="5636" width="12.7109375" customWidth="1"/>
    <col min="5637" max="5637" width="3.28515625" customWidth="1"/>
    <col min="5638" max="5638" width="5.85546875" customWidth="1"/>
    <col min="5639" max="5639" width="7.42578125" bestFit="1" customWidth="1"/>
    <col min="5640" max="5640" width="25.28515625" bestFit="1" customWidth="1"/>
    <col min="5641" max="5641" width="4.7109375" customWidth="1"/>
    <col min="5642" max="5642" width="3.140625" customWidth="1"/>
    <col min="5643" max="5643" width="4.7109375" customWidth="1"/>
    <col min="5644" max="5644" width="25.28515625" bestFit="1" customWidth="1"/>
    <col min="5645" max="5645" width="4.28515625" customWidth="1"/>
    <col min="5646" max="5646" width="25.28515625" bestFit="1" customWidth="1"/>
    <col min="5647" max="5647" width="4.7109375" customWidth="1"/>
    <col min="5648" max="5648" width="3.140625" customWidth="1"/>
    <col min="5649" max="5649" width="4.7109375" customWidth="1"/>
    <col min="5650" max="5650" width="25.28515625" bestFit="1" customWidth="1"/>
    <col min="5651" max="5651" width="7.42578125" bestFit="1" customWidth="1"/>
    <col min="5652" max="5652" width="5.85546875" customWidth="1"/>
    <col min="5653" max="5653" width="5.7109375" customWidth="1"/>
    <col min="5654" max="5656" width="9.7109375" customWidth="1"/>
    <col min="5657" max="5658" width="8.7109375" customWidth="1"/>
    <col min="5889" max="5889" width="2.7109375" customWidth="1"/>
    <col min="5890" max="5892" width="12.7109375" customWidth="1"/>
    <col min="5893" max="5893" width="3.28515625" customWidth="1"/>
    <col min="5894" max="5894" width="5.85546875" customWidth="1"/>
    <col min="5895" max="5895" width="7.42578125" bestFit="1" customWidth="1"/>
    <col min="5896" max="5896" width="25.28515625" bestFit="1" customWidth="1"/>
    <col min="5897" max="5897" width="4.7109375" customWidth="1"/>
    <col min="5898" max="5898" width="3.140625" customWidth="1"/>
    <col min="5899" max="5899" width="4.7109375" customWidth="1"/>
    <col min="5900" max="5900" width="25.28515625" bestFit="1" customWidth="1"/>
    <col min="5901" max="5901" width="4.28515625" customWidth="1"/>
    <col min="5902" max="5902" width="25.28515625" bestFit="1" customWidth="1"/>
    <col min="5903" max="5903" width="4.7109375" customWidth="1"/>
    <col min="5904" max="5904" width="3.140625" customWidth="1"/>
    <col min="5905" max="5905" width="4.7109375" customWidth="1"/>
    <col min="5906" max="5906" width="25.28515625" bestFit="1" customWidth="1"/>
    <col min="5907" max="5907" width="7.42578125" bestFit="1" customWidth="1"/>
    <col min="5908" max="5908" width="5.85546875" customWidth="1"/>
    <col min="5909" max="5909" width="5.7109375" customWidth="1"/>
    <col min="5910" max="5912" width="9.7109375" customWidth="1"/>
    <col min="5913" max="5914" width="8.7109375" customWidth="1"/>
    <col min="6145" max="6145" width="2.7109375" customWidth="1"/>
    <col min="6146" max="6148" width="12.7109375" customWidth="1"/>
    <col min="6149" max="6149" width="3.28515625" customWidth="1"/>
    <col min="6150" max="6150" width="5.85546875" customWidth="1"/>
    <col min="6151" max="6151" width="7.42578125" bestFit="1" customWidth="1"/>
    <col min="6152" max="6152" width="25.28515625" bestFit="1" customWidth="1"/>
    <col min="6153" max="6153" width="4.7109375" customWidth="1"/>
    <col min="6154" max="6154" width="3.140625" customWidth="1"/>
    <col min="6155" max="6155" width="4.7109375" customWidth="1"/>
    <col min="6156" max="6156" width="25.28515625" bestFit="1" customWidth="1"/>
    <col min="6157" max="6157" width="4.28515625" customWidth="1"/>
    <col min="6158" max="6158" width="25.28515625" bestFit="1" customWidth="1"/>
    <col min="6159" max="6159" width="4.7109375" customWidth="1"/>
    <col min="6160" max="6160" width="3.140625" customWidth="1"/>
    <col min="6161" max="6161" width="4.7109375" customWidth="1"/>
    <col min="6162" max="6162" width="25.28515625" bestFit="1" customWidth="1"/>
    <col min="6163" max="6163" width="7.42578125" bestFit="1" customWidth="1"/>
    <col min="6164" max="6164" width="5.85546875" customWidth="1"/>
    <col min="6165" max="6165" width="5.7109375" customWidth="1"/>
    <col min="6166" max="6168" width="9.7109375" customWidth="1"/>
    <col min="6169" max="6170" width="8.7109375" customWidth="1"/>
    <col min="6401" max="6401" width="2.7109375" customWidth="1"/>
    <col min="6402" max="6404" width="12.7109375" customWidth="1"/>
    <col min="6405" max="6405" width="3.28515625" customWidth="1"/>
    <col min="6406" max="6406" width="5.85546875" customWidth="1"/>
    <col min="6407" max="6407" width="7.42578125" bestFit="1" customWidth="1"/>
    <col min="6408" max="6408" width="25.28515625" bestFit="1" customWidth="1"/>
    <col min="6409" max="6409" width="4.7109375" customWidth="1"/>
    <col min="6410" max="6410" width="3.140625" customWidth="1"/>
    <col min="6411" max="6411" width="4.7109375" customWidth="1"/>
    <col min="6412" max="6412" width="25.28515625" bestFit="1" customWidth="1"/>
    <col min="6413" max="6413" width="4.28515625" customWidth="1"/>
    <col min="6414" max="6414" width="25.28515625" bestFit="1" customWidth="1"/>
    <col min="6415" max="6415" width="4.7109375" customWidth="1"/>
    <col min="6416" max="6416" width="3.140625" customWidth="1"/>
    <col min="6417" max="6417" width="4.7109375" customWidth="1"/>
    <col min="6418" max="6418" width="25.28515625" bestFit="1" customWidth="1"/>
    <col min="6419" max="6419" width="7.42578125" bestFit="1" customWidth="1"/>
    <col min="6420" max="6420" width="5.85546875" customWidth="1"/>
    <col min="6421" max="6421" width="5.7109375" customWidth="1"/>
    <col min="6422" max="6424" width="9.7109375" customWidth="1"/>
    <col min="6425" max="6426" width="8.7109375" customWidth="1"/>
    <col min="6657" max="6657" width="2.7109375" customWidth="1"/>
    <col min="6658" max="6660" width="12.7109375" customWidth="1"/>
    <col min="6661" max="6661" width="3.28515625" customWidth="1"/>
    <col min="6662" max="6662" width="5.85546875" customWidth="1"/>
    <col min="6663" max="6663" width="7.42578125" bestFit="1" customWidth="1"/>
    <col min="6664" max="6664" width="25.28515625" bestFit="1" customWidth="1"/>
    <col min="6665" max="6665" width="4.7109375" customWidth="1"/>
    <col min="6666" max="6666" width="3.140625" customWidth="1"/>
    <col min="6667" max="6667" width="4.7109375" customWidth="1"/>
    <col min="6668" max="6668" width="25.28515625" bestFit="1" customWidth="1"/>
    <col min="6669" max="6669" width="4.28515625" customWidth="1"/>
    <col min="6670" max="6670" width="25.28515625" bestFit="1" customWidth="1"/>
    <col min="6671" max="6671" width="4.7109375" customWidth="1"/>
    <col min="6672" max="6672" width="3.140625" customWidth="1"/>
    <col min="6673" max="6673" width="4.7109375" customWidth="1"/>
    <col min="6674" max="6674" width="25.28515625" bestFit="1" customWidth="1"/>
    <col min="6675" max="6675" width="7.42578125" bestFit="1" customWidth="1"/>
    <col min="6676" max="6676" width="5.85546875" customWidth="1"/>
    <col min="6677" max="6677" width="5.7109375" customWidth="1"/>
    <col min="6678" max="6680" width="9.7109375" customWidth="1"/>
    <col min="6681" max="6682" width="8.7109375" customWidth="1"/>
    <col min="6913" max="6913" width="2.7109375" customWidth="1"/>
    <col min="6914" max="6916" width="12.7109375" customWidth="1"/>
    <col min="6917" max="6917" width="3.28515625" customWidth="1"/>
    <col min="6918" max="6918" width="5.85546875" customWidth="1"/>
    <col min="6919" max="6919" width="7.42578125" bestFit="1" customWidth="1"/>
    <col min="6920" max="6920" width="25.28515625" bestFit="1" customWidth="1"/>
    <col min="6921" max="6921" width="4.7109375" customWidth="1"/>
    <col min="6922" max="6922" width="3.140625" customWidth="1"/>
    <col min="6923" max="6923" width="4.7109375" customWidth="1"/>
    <col min="6924" max="6924" width="25.28515625" bestFit="1" customWidth="1"/>
    <col min="6925" max="6925" width="4.28515625" customWidth="1"/>
    <col min="6926" max="6926" width="25.28515625" bestFit="1" customWidth="1"/>
    <col min="6927" max="6927" width="4.7109375" customWidth="1"/>
    <col min="6928" max="6928" width="3.140625" customWidth="1"/>
    <col min="6929" max="6929" width="4.7109375" customWidth="1"/>
    <col min="6930" max="6930" width="25.28515625" bestFit="1" customWidth="1"/>
    <col min="6931" max="6931" width="7.42578125" bestFit="1" customWidth="1"/>
    <col min="6932" max="6932" width="5.85546875" customWidth="1"/>
    <col min="6933" max="6933" width="5.7109375" customWidth="1"/>
    <col min="6934" max="6936" width="9.7109375" customWidth="1"/>
    <col min="6937" max="6938" width="8.7109375" customWidth="1"/>
    <col min="7169" max="7169" width="2.7109375" customWidth="1"/>
    <col min="7170" max="7172" width="12.7109375" customWidth="1"/>
    <col min="7173" max="7173" width="3.28515625" customWidth="1"/>
    <col min="7174" max="7174" width="5.85546875" customWidth="1"/>
    <col min="7175" max="7175" width="7.42578125" bestFit="1" customWidth="1"/>
    <col min="7176" max="7176" width="25.28515625" bestFit="1" customWidth="1"/>
    <col min="7177" max="7177" width="4.7109375" customWidth="1"/>
    <col min="7178" max="7178" width="3.140625" customWidth="1"/>
    <col min="7179" max="7179" width="4.7109375" customWidth="1"/>
    <col min="7180" max="7180" width="25.28515625" bestFit="1" customWidth="1"/>
    <col min="7181" max="7181" width="4.28515625" customWidth="1"/>
    <col min="7182" max="7182" width="25.28515625" bestFit="1" customWidth="1"/>
    <col min="7183" max="7183" width="4.7109375" customWidth="1"/>
    <col min="7184" max="7184" width="3.140625" customWidth="1"/>
    <col min="7185" max="7185" width="4.7109375" customWidth="1"/>
    <col min="7186" max="7186" width="25.28515625" bestFit="1" customWidth="1"/>
    <col min="7187" max="7187" width="7.42578125" bestFit="1" customWidth="1"/>
    <col min="7188" max="7188" width="5.85546875" customWidth="1"/>
    <col min="7189" max="7189" width="5.7109375" customWidth="1"/>
    <col min="7190" max="7192" width="9.7109375" customWidth="1"/>
    <col min="7193" max="7194" width="8.7109375" customWidth="1"/>
    <col min="7425" max="7425" width="2.7109375" customWidth="1"/>
    <col min="7426" max="7428" width="12.7109375" customWidth="1"/>
    <col min="7429" max="7429" width="3.28515625" customWidth="1"/>
    <col min="7430" max="7430" width="5.85546875" customWidth="1"/>
    <col min="7431" max="7431" width="7.42578125" bestFit="1" customWidth="1"/>
    <col min="7432" max="7432" width="25.28515625" bestFit="1" customWidth="1"/>
    <col min="7433" max="7433" width="4.7109375" customWidth="1"/>
    <col min="7434" max="7434" width="3.140625" customWidth="1"/>
    <col min="7435" max="7435" width="4.7109375" customWidth="1"/>
    <col min="7436" max="7436" width="25.28515625" bestFit="1" customWidth="1"/>
    <col min="7437" max="7437" width="4.28515625" customWidth="1"/>
    <col min="7438" max="7438" width="25.28515625" bestFit="1" customWidth="1"/>
    <col min="7439" max="7439" width="4.7109375" customWidth="1"/>
    <col min="7440" max="7440" width="3.140625" customWidth="1"/>
    <col min="7441" max="7441" width="4.7109375" customWidth="1"/>
    <col min="7442" max="7442" width="25.28515625" bestFit="1" customWidth="1"/>
    <col min="7443" max="7443" width="7.42578125" bestFit="1" customWidth="1"/>
    <col min="7444" max="7444" width="5.85546875" customWidth="1"/>
    <col min="7445" max="7445" width="5.7109375" customWidth="1"/>
    <col min="7446" max="7448" width="9.7109375" customWidth="1"/>
    <col min="7449" max="7450" width="8.7109375" customWidth="1"/>
    <col min="7681" max="7681" width="2.7109375" customWidth="1"/>
    <col min="7682" max="7684" width="12.7109375" customWidth="1"/>
    <col min="7685" max="7685" width="3.28515625" customWidth="1"/>
    <col min="7686" max="7686" width="5.85546875" customWidth="1"/>
    <col min="7687" max="7687" width="7.42578125" bestFit="1" customWidth="1"/>
    <col min="7688" max="7688" width="25.28515625" bestFit="1" customWidth="1"/>
    <col min="7689" max="7689" width="4.7109375" customWidth="1"/>
    <col min="7690" max="7690" width="3.140625" customWidth="1"/>
    <col min="7691" max="7691" width="4.7109375" customWidth="1"/>
    <col min="7692" max="7692" width="25.28515625" bestFit="1" customWidth="1"/>
    <col min="7693" max="7693" width="4.28515625" customWidth="1"/>
    <col min="7694" max="7694" width="25.28515625" bestFit="1" customWidth="1"/>
    <col min="7695" max="7695" width="4.7109375" customWidth="1"/>
    <col min="7696" max="7696" width="3.140625" customWidth="1"/>
    <col min="7697" max="7697" width="4.7109375" customWidth="1"/>
    <col min="7698" max="7698" width="25.28515625" bestFit="1" customWidth="1"/>
    <col min="7699" max="7699" width="7.42578125" bestFit="1" customWidth="1"/>
    <col min="7700" max="7700" width="5.85546875" customWidth="1"/>
    <col min="7701" max="7701" width="5.7109375" customWidth="1"/>
    <col min="7702" max="7704" width="9.7109375" customWidth="1"/>
    <col min="7705" max="7706" width="8.7109375" customWidth="1"/>
    <col min="7937" max="7937" width="2.7109375" customWidth="1"/>
    <col min="7938" max="7940" width="12.7109375" customWidth="1"/>
    <col min="7941" max="7941" width="3.28515625" customWidth="1"/>
    <col min="7942" max="7942" width="5.85546875" customWidth="1"/>
    <col min="7943" max="7943" width="7.42578125" bestFit="1" customWidth="1"/>
    <col min="7944" max="7944" width="25.28515625" bestFit="1" customWidth="1"/>
    <col min="7945" max="7945" width="4.7109375" customWidth="1"/>
    <col min="7946" max="7946" width="3.140625" customWidth="1"/>
    <col min="7947" max="7947" width="4.7109375" customWidth="1"/>
    <col min="7948" max="7948" width="25.28515625" bestFit="1" customWidth="1"/>
    <col min="7949" max="7949" width="4.28515625" customWidth="1"/>
    <col min="7950" max="7950" width="25.28515625" bestFit="1" customWidth="1"/>
    <col min="7951" max="7951" width="4.7109375" customWidth="1"/>
    <col min="7952" max="7952" width="3.140625" customWidth="1"/>
    <col min="7953" max="7953" width="4.7109375" customWidth="1"/>
    <col min="7954" max="7954" width="25.28515625" bestFit="1" customWidth="1"/>
    <col min="7955" max="7955" width="7.42578125" bestFit="1" customWidth="1"/>
    <col min="7956" max="7956" width="5.85546875" customWidth="1"/>
    <col min="7957" max="7957" width="5.7109375" customWidth="1"/>
    <col min="7958" max="7960" width="9.7109375" customWidth="1"/>
    <col min="7961" max="7962" width="8.7109375" customWidth="1"/>
    <col min="8193" max="8193" width="2.7109375" customWidth="1"/>
    <col min="8194" max="8196" width="12.7109375" customWidth="1"/>
    <col min="8197" max="8197" width="3.28515625" customWidth="1"/>
    <col min="8198" max="8198" width="5.85546875" customWidth="1"/>
    <col min="8199" max="8199" width="7.42578125" bestFit="1" customWidth="1"/>
    <col min="8200" max="8200" width="25.28515625" bestFit="1" customWidth="1"/>
    <col min="8201" max="8201" width="4.7109375" customWidth="1"/>
    <col min="8202" max="8202" width="3.140625" customWidth="1"/>
    <col min="8203" max="8203" width="4.7109375" customWidth="1"/>
    <col min="8204" max="8204" width="25.28515625" bestFit="1" customWidth="1"/>
    <col min="8205" max="8205" width="4.28515625" customWidth="1"/>
    <col min="8206" max="8206" width="25.28515625" bestFit="1" customWidth="1"/>
    <col min="8207" max="8207" width="4.7109375" customWidth="1"/>
    <col min="8208" max="8208" width="3.140625" customWidth="1"/>
    <col min="8209" max="8209" width="4.7109375" customWidth="1"/>
    <col min="8210" max="8210" width="25.28515625" bestFit="1" customWidth="1"/>
    <col min="8211" max="8211" width="7.42578125" bestFit="1" customWidth="1"/>
    <col min="8212" max="8212" width="5.85546875" customWidth="1"/>
    <col min="8213" max="8213" width="5.7109375" customWidth="1"/>
    <col min="8214" max="8216" width="9.7109375" customWidth="1"/>
    <col min="8217" max="8218" width="8.7109375" customWidth="1"/>
    <col min="8449" max="8449" width="2.7109375" customWidth="1"/>
    <col min="8450" max="8452" width="12.7109375" customWidth="1"/>
    <col min="8453" max="8453" width="3.28515625" customWidth="1"/>
    <col min="8454" max="8454" width="5.85546875" customWidth="1"/>
    <col min="8455" max="8455" width="7.42578125" bestFit="1" customWidth="1"/>
    <col min="8456" max="8456" width="25.28515625" bestFit="1" customWidth="1"/>
    <col min="8457" max="8457" width="4.7109375" customWidth="1"/>
    <col min="8458" max="8458" width="3.140625" customWidth="1"/>
    <col min="8459" max="8459" width="4.7109375" customWidth="1"/>
    <col min="8460" max="8460" width="25.28515625" bestFit="1" customWidth="1"/>
    <col min="8461" max="8461" width="4.28515625" customWidth="1"/>
    <col min="8462" max="8462" width="25.28515625" bestFit="1" customWidth="1"/>
    <col min="8463" max="8463" width="4.7109375" customWidth="1"/>
    <col min="8464" max="8464" width="3.140625" customWidth="1"/>
    <col min="8465" max="8465" width="4.7109375" customWidth="1"/>
    <col min="8466" max="8466" width="25.28515625" bestFit="1" customWidth="1"/>
    <col min="8467" max="8467" width="7.42578125" bestFit="1" customWidth="1"/>
    <col min="8468" max="8468" width="5.85546875" customWidth="1"/>
    <col min="8469" max="8469" width="5.7109375" customWidth="1"/>
    <col min="8470" max="8472" width="9.7109375" customWidth="1"/>
    <col min="8473" max="8474" width="8.7109375" customWidth="1"/>
    <col min="8705" max="8705" width="2.7109375" customWidth="1"/>
    <col min="8706" max="8708" width="12.7109375" customWidth="1"/>
    <col min="8709" max="8709" width="3.28515625" customWidth="1"/>
    <col min="8710" max="8710" width="5.85546875" customWidth="1"/>
    <col min="8711" max="8711" width="7.42578125" bestFit="1" customWidth="1"/>
    <col min="8712" max="8712" width="25.28515625" bestFit="1" customWidth="1"/>
    <col min="8713" max="8713" width="4.7109375" customWidth="1"/>
    <col min="8714" max="8714" width="3.140625" customWidth="1"/>
    <col min="8715" max="8715" width="4.7109375" customWidth="1"/>
    <col min="8716" max="8716" width="25.28515625" bestFit="1" customWidth="1"/>
    <col min="8717" max="8717" width="4.28515625" customWidth="1"/>
    <col min="8718" max="8718" width="25.28515625" bestFit="1" customWidth="1"/>
    <col min="8719" max="8719" width="4.7109375" customWidth="1"/>
    <col min="8720" max="8720" width="3.140625" customWidth="1"/>
    <col min="8721" max="8721" width="4.7109375" customWidth="1"/>
    <col min="8722" max="8722" width="25.28515625" bestFit="1" customWidth="1"/>
    <col min="8723" max="8723" width="7.42578125" bestFit="1" customWidth="1"/>
    <col min="8724" max="8724" width="5.85546875" customWidth="1"/>
    <col min="8725" max="8725" width="5.7109375" customWidth="1"/>
    <col min="8726" max="8728" width="9.7109375" customWidth="1"/>
    <col min="8729" max="8730" width="8.7109375" customWidth="1"/>
    <col min="8961" max="8961" width="2.7109375" customWidth="1"/>
    <col min="8962" max="8964" width="12.7109375" customWidth="1"/>
    <col min="8965" max="8965" width="3.28515625" customWidth="1"/>
    <col min="8966" max="8966" width="5.85546875" customWidth="1"/>
    <col min="8967" max="8967" width="7.42578125" bestFit="1" customWidth="1"/>
    <col min="8968" max="8968" width="25.28515625" bestFit="1" customWidth="1"/>
    <col min="8969" max="8969" width="4.7109375" customWidth="1"/>
    <col min="8970" max="8970" width="3.140625" customWidth="1"/>
    <col min="8971" max="8971" width="4.7109375" customWidth="1"/>
    <col min="8972" max="8972" width="25.28515625" bestFit="1" customWidth="1"/>
    <col min="8973" max="8973" width="4.28515625" customWidth="1"/>
    <col min="8974" max="8974" width="25.28515625" bestFit="1" customWidth="1"/>
    <col min="8975" max="8975" width="4.7109375" customWidth="1"/>
    <col min="8976" max="8976" width="3.140625" customWidth="1"/>
    <col min="8977" max="8977" width="4.7109375" customWidth="1"/>
    <col min="8978" max="8978" width="25.28515625" bestFit="1" customWidth="1"/>
    <col min="8979" max="8979" width="7.42578125" bestFit="1" customWidth="1"/>
    <col min="8980" max="8980" width="5.85546875" customWidth="1"/>
    <col min="8981" max="8981" width="5.7109375" customWidth="1"/>
    <col min="8982" max="8984" width="9.7109375" customWidth="1"/>
    <col min="8985" max="8986" width="8.7109375" customWidth="1"/>
    <col min="9217" max="9217" width="2.7109375" customWidth="1"/>
    <col min="9218" max="9220" width="12.7109375" customWidth="1"/>
    <col min="9221" max="9221" width="3.28515625" customWidth="1"/>
    <col min="9222" max="9222" width="5.85546875" customWidth="1"/>
    <col min="9223" max="9223" width="7.42578125" bestFit="1" customWidth="1"/>
    <col min="9224" max="9224" width="25.28515625" bestFit="1" customWidth="1"/>
    <col min="9225" max="9225" width="4.7109375" customWidth="1"/>
    <col min="9226" max="9226" width="3.140625" customWidth="1"/>
    <col min="9227" max="9227" width="4.7109375" customWidth="1"/>
    <col min="9228" max="9228" width="25.28515625" bestFit="1" customWidth="1"/>
    <col min="9229" max="9229" width="4.28515625" customWidth="1"/>
    <col min="9230" max="9230" width="25.28515625" bestFit="1" customWidth="1"/>
    <col min="9231" max="9231" width="4.7109375" customWidth="1"/>
    <col min="9232" max="9232" width="3.140625" customWidth="1"/>
    <col min="9233" max="9233" width="4.7109375" customWidth="1"/>
    <col min="9234" max="9234" width="25.28515625" bestFit="1" customWidth="1"/>
    <col min="9235" max="9235" width="7.42578125" bestFit="1" customWidth="1"/>
    <col min="9236" max="9236" width="5.85546875" customWidth="1"/>
    <col min="9237" max="9237" width="5.7109375" customWidth="1"/>
    <col min="9238" max="9240" width="9.7109375" customWidth="1"/>
    <col min="9241" max="9242" width="8.7109375" customWidth="1"/>
    <col min="9473" max="9473" width="2.7109375" customWidth="1"/>
    <col min="9474" max="9476" width="12.7109375" customWidth="1"/>
    <col min="9477" max="9477" width="3.28515625" customWidth="1"/>
    <col min="9478" max="9478" width="5.85546875" customWidth="1"/>
    <col min="9479" max="9479" width="7.42578125" bestFit="1" customWidth="1"/>
    <col min="9480" max="9480" width="25.28515625" bestFit="1" customWidth="1"/>
    <col min="9481" max="9481" width="4.7109375" customWidth="1"/>
    <col min="9482" max="9482" width="3.140625" customWidth="1"/>
    <col min="9483" max="9483" width="4.7109375" customWidth="1"/>
    <col min="9484" max="9484" width="25.28515625" bestFit="1" customWidth="1"/>
    <col min="9485" max="9485" width="4.28515625" customWidth="1"/>
    <col min="9486" max="9486" width="25.28515625" bestFit="1" customWidth="1"/>
    <col min="9487" max="9487" width="4.7109375" customWidth="1"/>
    <col min="9488" max="9488" width="3.140625" customWidth="1"/>
    <col min="9489" max="9489" width="4.7109375" customWidth="1"/>
    <col min="9490" max="9490" width="25.28515625" bestFit="1" customWidth="1"/>
    <col min="9491" max="9491" width="7.42578125" bestFit="1" customWidth="1"/>
    <col min="9492" max="9492" width="5.85546875" customWidth="1"/>
    <col min="9493" max="9493" width="5.7109375" customWidth="1"/>
    <col min="9494" max="9496" width="9.7109375" customWidth="1"/>
    <col min="9497" max="9498" width="8.7109375" customWidth="1"/>
    <col min="9729" max="9729" width="2.7109375" customWidth="1"/>
    <col min="9730" max="9732" width="12.7109375" customWidth="1"/>
    <col min="9733" max="9733" width="3.28515625" customWidth="1"/>
    <col min="9734" max="9734" width="5.85546875" customWidth="1"/>
    <col min="9735" max="9735" width="7.42578125" bestFit="1" customWidth="1"/>
    <col min="9736" max="9736" width="25.28515625" bestFit="1" customWidth="1"/>
    <col min="9737" max="9737" width="4.7109375" customWidth="1"/>
    <col min="9738" max="9738" width="3.140625" customWidth="1"/>
    <col min="9739" max="9739" width="4.7109375" customWidth="1"/>
    <col min="9740" max="9740" width="25.28515625" bestFit="1" customWidth="1"/>
    <col min="9741" max="9741" width="4.28515625" customWidth="1"/>
    <col min="9742" max="9742" width="25.28515625" bestFit="1" customWidth="1"/>
    <col min="9743" max="9743" width="4.7109375" customWidth="1"/>
    <col min="9744" max="9744" width="3.140625" customWidth="1"/>
    <col min="9745" max="9745" width="4.7109375" customWidth="1"/>
    <col min="9746" max="9746" width="25.28515625" bestFit="1" customWidth="1"/>
    <col min="9747" max="9747" width="7.42578125" bestFit="1" customWidth="1"/>
    <col min="9748" max="9748" width="5.85546875" customWidth="1"/>
    <col min="9749" max="9749" width="5.7109375" customWidth="1"/>
    <col min="9750" max="9752" width="9.7109375" customWidth="1"/>
    <col min="9753" max="9754" width="8.7109375" customWidth="1"/>
    <col min="9985" max="9985" width="2.7109375" customWidth="1"/>
    <col min="9986" max="9988" width="12.7109375" customWidth="1"/>
    <col min="9989" max="9989" width="3.28515625" customWidth="1"/>
    <col min="9990" max="9990" width="5.85546875" customWidth="1"/>
    <col min="9991" max="9991" width="7.42578125" bestFit="1" customWidth="1"/>
    <col min="9992" max="9992" width="25.28515625" bestFit="1" customWidth="1"/>
    <col min="9993" max="9993" width="4.7109375" customWidth="1"/>
    <col min="9994" max="9994" width="3.140625" customWidth="1"/>
    <col min="9995" max="9995" width="4.7109375" customWidth="1"/>
    <col min="9996" max="9996" width="25.28515625" bestFit="1" customWidth="1"/>
    <col min="9997" max="9997" width="4.28515625" customWidth="1"/>
    <col min="9998" max="9998" width="25.28515625" bestFit="1" customWidth="1"/>
    <col min="9999" max="9999" width="4.7109375" customWidth="1"/>
    <col min="10000" max="10000" width="3.140625" customWidth="1"/>
    <col min="10001" max="10001" width="4.7109375" customWidth="1"/>
    <col min="10002" max="10002" width="25.28515625" bestFit="1" customWidth="1"/>
    <col min="10003" max="10003" width="7.42578125" bestFit="1" customWidth="1"/>
    <col min="10004" max="10004" width="5.85546875" customWidth="1"/>
    <col min="10005" max="10005" width="5.7109375" customWidth="1"/>
    <col min="10006" max="10008" width="9.7109375" customWidth="1"/>
    <col min="10009" max="10010" width="8.7109375" customWidth="1"/>
    <col min="10241" max="10241" width="2.7109375" customWidth="1"/>
    <col min="10242" max="10244" width="12.7109375" customWidth="1"/>
    <col min="10245" max="10245" width="3.28515625" customWidth="1"/>
    <col min="10246" max="10246" width="5.85546875" customWidth="1"/>
    <col min="10247" max="10247" width="7.42578125" bestFit="1" customWidth="1"/>
    <col min="10248" max="10248" width="25.28515625" bestFit="1" customWidth="1"/>
    <col min="10249" max="10249" width="4.7109375" customWidth="1"/>
    <col min="10250" max="10250" width="3.140625" customWidth="1"/>
    <col min="10251" max="10251" width="4.7109375" customWidth="1"/>
    <col min="10252" max="10252" width="25.28515625" bestFit="1" customWidth="1"/>
    <col min="10253" max="10253" width="4.28515625" customWidth="1"/>
    <col min="10254" max="10254" width="25.28515625" bestFit="1" customWidth="1"/>
    <col min="10255" max="10255" width="4.7109375" customWidth="1"/>
    <col min="10256" max="10256" width="3.140625" customWidth="1"/>
    <col min="10257" max="10257" width="4.7109375" customWidth="1"/>
    <col min="10258" max="10258" width="25.28515625" bestFit="1" customWidth="1"/>
    <col min="10259" max="10259" width="7.42578125" bestFit="1" customWidth="1"/>
    <col min="10260" max="10260" width="5.85546875" customWidth="1"/>
    <col min="10261" max="10261" width="5.7109375" customWidth="1"/>
    <col min="10262" max="10264" width="9.7109375" customWidth="1"/>
    <col min="10265" max="10266" width="8.7109375" customWidth="1"/>
    <col min="10497" max="10497" width="2.7109375" customWidth="1"/>
    <col min="10498" max="10500" width="12.7109375" customWidth="1"/>
    <col min="10501" max="10501" width="3.28515625" customWidth="1"/>
    <col min="10502" max="10502" width="5.85546875" customWidth="1"/>
    <col min="10503" max="10503" width="7.42578125" bestFit="1" customWidth="1"/>
    <col min="10504" max="10504" width="25.28515625" bestFit="1" customWidth="1"/>
    <col min="10505" max="10505" width="4.7109375" customWidth="1"/>
    <col min="10506" max="10506" width="3.140625" customWidth="1"/>
    <col min="10507" max="10507" width="4.7109375" customWidth="1"/>
    <col min="10508" max="10508" width="25.28515625" bestFit="1" customWidth="1"/>
    <col min="10509" max="10509" width="4.28515625" customWidth="1"/>
    <col min="10510" max="10510" width="25.28515625" bestFit="1" customWidth="1"/>
    <col min="10511" max="10511" width="4.7109375" customWidth="1"/>
    <col min="10512" max="10512" width="3.140625" customWidth="1"/>
    <col min="10513" max="10513" width="4.7109375" customWidth="1"/>
    <col min="10514" max="10514" width="25.28515625" bestFit="1" customWidth="1"/>
    <col min="10515" max="10515" width="7.42578125" bestFit="1" customWidth="1"/>
    <col min="10516" max="10516" width="5.85546875" customWidth="1"/>
    <col min="10517" max="10517" width="5.7109375" customWidth="1"/>
    <col min="10518" max="10520" width="9.7109375" customWidth="1"/>
    <col min="10521" max="10522" width="8.7109375" customWidth="1"/>
    <col min="10753" max="10753" width="2.7109375" customWidth="1"/>
    <col min="10754" max="10756" width="12.7109375" customWidth="1"/>
    <col min="10757" max="10757" width="3.28515625" customWidth="1"/>
    <col min="10758" max="10758" width="5.85546875" customWidth="1"/>
    <col min="10759" max="10759" width="7.42578125" bestFit="1" customWidth="1"/>
    <col min="10760" max="10760" width="25.28515625" bestFit="1" customWidth="1"/>
    <col min="10761" max="10761" width="4.7109375" customWidth="1"/>
    <col min="10762" max="10762" width="3.140625" customWidth="1"/>
    <col min="10763" max="10763" width="4.7109375" customWidth="1"/>
    <col min="10764" max="10764" width="25.28515625" bestFit="1" customWidth="1"/>
    <col min="10765" max="10765" width="4.28515625" customWidth="1"/>
    <col min="10766" max="10766" width="25.28515625" bestFit="1" customWidth="1"/>
    <col min="10767" max="10767" width="4.7109375" customWidth="1"/>
    <col min="10768" max="10768" width="3.140625" customWidth="1"/>
    <col min="10769" max="10769" width="4.7109375" customWidth="1"/>
    <col min="10770" max="10770" width="25.28515625" bestFit="1" customWidth="1"/>
    <col min="10771" max="10771" width="7.42578125" bestFit="1" customWidth="1"/>
    <col min="10772" max="10772" width="5.85546875" customWidth="1"/>
    <col min="10773" max="10773" width="5.7109375" customWidth="1"/>
    <col min="10774" max="10776" width="9.7109375" customWidth="1"/>
    <col min="10777" max="10778" width="8.7109375" customWidth="1"/>
    <col min="11009" max="11009" width="2.7109375" customWidth="1"/>
    <col min="11010" max="11012" width="12.7109375" customWidth="1"/>
    <col min="11013" max="11013" width="3.28515625" customWidth="1"/>
    <col min="11014" max="11014" width="5.85546875" customWidth="1"/>
    <col min="11015" max="11015" width="7.42578125" bestFit="1" customWidth="1"/>
    <col min="11016" max="11016" width="25.28515625" bestFit="1" customWidth="1"/>
    <col min="11017" max="11017" width="4.7109375" customWidth="1"/>
    <col min="11018" max="11018" width="3.140625" customWidth="1"/>
    <col min="11019" max="11019" width="4.7109375" customWidth="1"/>
    <col min="11020" max="11020" width="25.28515625" bestFit="1" customWidth="1"/>
    <col min="11021" max="11021" width="4.28515625" customWidth="1"/>
    <col min="11022" max="11022" width="25.28515625" bestFit="1" customWidth="1"/>
    <col min="11023" max="11023" width="4.7109375" customWidth="1"/>
    <col min="11024" max="11024" width="3.140625" customWidth="1"/>
    <col min="11025" max="11025" width="4.7109375" customWidth="1"/>
    <col min="11026" max="11026" width="25.28515625" bestFit="1" customWidth="1"/>
    <col min="11027" max="11027" width="7.42578125" bestFit="1" customWidth="1"/>
    <col min="11028" max="11028" width="5.85546875" customWidth="1"/>
    <col min="11029" max="11029" width="5.7109375" customWidth="1"/>
    <col min="11030" max="11032" width="9.7109375" customWidth="1"/>
    <col min="11033" max="11034" width="8.7109375" customWidth="1"/>
    <col min="11265" max="11265" width="2.7109375" customWidth="1"/>
    <col min="11266" max="11268" width="12.7109375" customWidth="1"/>
    <col min="11269" max="11269" width="3.28515625" customWidth="1"/>
    <col min="11270" max="11270" width="5.85546875" customWidth="1"/>
    <col min="11271" max="11271" width="7.42578125" bestFit="1" customWidth="1"/>
    <col min="11272" max="11272" width="25.28515625" bestFit="1" customWidth="1"/>
    <col min="11273" max="11273" width="4.7109375" customWidth="1"/>
    <col min="11274" max="11274" width="3.140625" customWidth="1"/>
    <col min="11275" max="11275" width="4.7109375" customWidth="1"/>
    <col min="11276" max="11276" width="25.28515625" bestFit="1" customWidth="1"/>
    <col min="11277" max="11277" width="4.28515625" customWidth="1"/>
    <col min="11278" max="11278" width="25.28515625" bestFit="1" customWidth="1"/>
    <col min="11279" max="11279" width="4.7109375" customWidth="1"/>
    <col min="11280" max="11280" width="3.140625" customWidth="1"/>
    <col min="11281" max="11281" width="4.7109375" customWidth="1"/>
    <col min="11282" max="11282" width="25.28515625" bestFit="1" customWidth="1"/>
    <col min="11283" max="11283" width="7.42578125" bestFit="1" customWidth="1"/>
    <col min="11284" max="11284" width="5.85546875" customWidth="1"/>
    <col min="11285" max="11285" width="5.7109375" customWidth="1"/>
    <col min="11286" max="11288" width="9.7109375" customWidth="1"/>
    <col min="11289" max="11290" width="8.7109375" customWidth="1"/>
    <col min="11521" max="11521" width="2.7109375" customWidth="1"/>
    <col min="11522" max="11524" width="12.7109375" customWidth="1"/>
    <col min="11525" max="11525" width="3.28515625" customWidth="1"/>
    <col min="11526" max="11526" width="5.85546875" customWidth="1"/>
    <col min="11527" max="11527" width="7.42578125" bestFit="1" customWidth="1"/>
    <col min="11528" max="11528" width="25.28515625" bestFit="1" customWidth="1"/>
    <col min="11529" max="11529" width="4.7109375" customWidth="1"/>
    <col min="11530" max="11530" width="3.140625" customWidth="1"/>
    <col min="11531" max="11531" width="4.7109375" customWidth="1"/>
    <col min="11532" max="11532" width="25.28515625" bestFit="1" customWidth="1"/>
    <col min="11533" max="11533" width="4.28515625" customWidth="1"/>
    <col min="11534" max="11534" width="25.28515625" bestFit="1" customWidth="1"/>
    <col min="11535" max="11535" width="4.7109375" customWidth="1"/>
    <col min="11536" max="11536" width="3.140625" customWidth="1"/>
    <col min="11537" max="11537" width="4.7109375" customWidth="1"/>
    <col min="11538" max="11538" width="25.28515625" bestFit="1" customWidth="1"/>
    <col min="11539" max="11539" width="7.42578125" bestFit="1" customWidth="1"/>
    <col min="11540" max="11540" width="5.85546875" customWidth="1"/>
    <col min="11541" max="11541" width="5.7109375" customWidth="1"/>
    <col min="11542" max="11544" width="9.7109375" customWidth="1"/>
    <col min="11545" max="11546" width="8.7109375" customWidth="1"/>
    <col min="11777" max="11777" width="2.7109375" customWidth="1"/>
    <col min="11778" max="11780" width="12.7109375" customWidth="1"/>
    <col min="11781" max="11781" width="3.28515625" customWidth="1"/>
    <col min="11782" max="11782" width="5.85546875" customWidth="1"/>
    <col min="11783" max="11783" width="7.42578125" bestFit="1" customWidth="1"/>
    <col min="11784" max="11784" width="25.28515625" bestFit="1" customWidth="1"/>
    <col min="11785" max="11785" width="4.7109375" customWidth="1"/>
    <col min="11786" max="11786" width="3.140625" customWidth="1"/>
    <col min="11787" max="11787" width="4.7109375" customWidth="1"/>
    <col min="11788" max="11788" width="25.28515625" bestFit="1" customWidth="1"/>
    <col min="11789" max="11789" width="4.28515625" customWidth="1"/>
    <col min="11790" max="11790" width="25.28515625" bestFit="1" customWidth="1"/>
    <col min="11791" max="11791" width="4.7109375" customWidth="1"/>
    <col min="11792" max="11792" width="3.140625" customWidth="1"/>
    <col min="11793" max="11793" width="4.7109375" customWidth="1"/>
    <col min="11794" max="11794" width="25.28515625" bestFit="1" customWidth="1"/>
    <col min="11795" max="11795" width="7.42578125" bestFit="1" customWidth="1"/>
    <col min="11796" max="11796" width="5.85546875" customWidth="1"/>
    <col min="11797" max="11797" width="5.7109375" customWidth="1"/>
    <col min="11798" max="11800" width="9.7109375" customWidth="1"/>
    <col min="11801" max="11802" width="8.7109375" customWidth="1"/>
    <col min="12033" max="12033" width="2.7109375" customWidth="1"/>
    <col min="12034" max="12036" width="12.7109375" customWidth="1"/>
    <col min="12037" max="12037" width="3.28515625" customWidth="1"/>
    <col min="12038" max="12038" width="5.85546875" customWidth="1"/>
    <col min="12039" max="12039" width="7.42578125" bestFit="1" customWidth="1"/>
    <col min="12040" max="12040" width="25.28515625" bestFit="1" customWidth="1"/>
    <col min="12041" max="12041" width="4.7109375" customWidth="1"/>
    <col min="12042" max="12042" width="3.140625" customWidth="1"/>
    <col min="12043" max="12043" width="4.7109375" customWidth="1"/>
    <col min="12044" max="12044" width="25.28515625" bestFit="1" customWidth="1"/>
    <col min="12045" max="12045" width="4.28515625" customWidth="1"/>
    <col min="12046" max="12046" width="25.28515625" bestFit="1" customWidth="1"/>
    <col min="12047" max="12047" width="4.7109375" customWidth="1"/>
    <col min="12048" max="12048" width="3.140625" customWidth="1"/>
    <col min="12049" max="12049" width="4.7109375" customWidth="1"/>
    <col min="12050" max="12050" width="25.28515625" bestFit="1" customWidth="1"/>
    <col min="12051" max="12051" width="7.42578125" bestFit="1" customWidth="1"/>
    <col min="12052" max="12052" width="5.85546875" customWidth="1"/>
    <col min="12053" max="12053" width="5.7109375" customWidth="1"/>
    <col min="12054" max="12056" width="9.7109375" customWidth="1"/>
    <col min="12057" max="12058" width="8.7109375" customWidth="1"/>
    <col min="12289" max="12289" width="2.7109375" customWidth="1"/>
    <col min="12290" max="12292" width="12.7109375" customWidth="1"/>
    <col min="12293" max="12293" width="3.28515625" customWidth="1"/>
    <col min="12294" max="12294" width="5.85546875" customWidth="1"/>
    <col min="12295" max="12295" width="7.42578125" bestFit="1" customWidth="1"/>
    <col min="12296" max="12296" width="25.28515625" bestFit="1" customWidth="1"/>
    <col min="12297" max="12297" width="4.7109375" customWidth="1"/>
    <col min="12298" max="12298" width="3.140625" customWidth="1"/>
    <col min="12299" max="12299" width="4.7109375" customWidth="1"/>
    <col min="12300" max="12300" width="25.28515625" bestFit="1" customWidth="1"/>
    <col min="12301" max="12301" width="4.28515625" customWidth="1"/>
    <col min="12302" max="12302" width="25.28515625" bestFit="1" customWidth="1"/>
    <col min="12303" max="12303" width="4.7109375" customWidth="1"/>
    <col min="12304" max="12304" width="3.140625" customWidth="1"/>
    <col min="12305" max="12305" width="4.7109375" customWidth="1"/>
    <col min="12306" max="12306" width="25.28515625" bestFit="1" customWidth="1"/>
    <col min="12307" max="12307" width="7.42578125" bestFit="1" customWidth="1"/>
    <col min="12308" max="12308" width="5.85546875" customWidth="1"/>
    <col min="12309" max="12309" width="5.7109375" customWidth="1"/>
    <col min="12310" max="12312" width="9.7109375" customWidth="1"/>
    <col min="12313" max="12314" width="8.7109375" customWidth="1"/>
    <col min="12545" max="12545" width="2.7109375" customWidth="1"/>
    <col min="12546" max="12548" width="12.7109375" customWidth="1"/>
    <col min="12549" max="12549" width="3.28515625" customWidth="1"/>
    <col min="12550" max="12550" width="5.85546875" customWidth="1"/>
    <col min="12551" max="12551" width="7.42578125" bestFit="1" customWidth="1"/>
    <col min="12552" max="12552" width="25.28515625" bestFit="1" customWidth="1"/>
    <col min="12553" max="12553" width="4.7109375" customWidth="1"/>
    <col min="12554" max="12554" width="3.140625" customWidth="1"/>
    <col min="12555" max="12555" width="4.7109375" customWidth="1"/>
    <col min="12556" max="12556" width="25.28515625" bestFit="1" customWidth="1"/>
    <col min="12557" max="12557" width="4.28515625" customWidth="1"/>
    <col min="12558" max="12558" width="25.28515625" bestFit="1" customWidth="1"/>
    <col min="12559" max="12559" width="4.7109375" customWidth="1"/>
    <col min="12560" max="12560" width="3.140625" customWidth="1"/>
    <col min="12561" max="12561" width="4.7109375" customWidth="1"/>
    <col min="12562" max="12562" width="25.28515625" bestFit="1" customWidth="1"/>
    <col min="12563" max="12563" width="7.42578125" bestFit="1" customWidth="1"/>
    <col min="12564" max="12564" width="5.85546875" customWidth="1"/>
    <col min="12565" max="12565" width="5.7109375" customWidth="1"/>
    <col min="12566" max="12568" width="9.7109375" customWidth="1"/>
    <col min="12569" max="12570" width="8.7109375" customWidth="1"/>
    <col min="12801" max="12801" width="2.7109375" customWidth="1"/>
    <col min="12802" max="12804" width="12.7109375" customWidth="1"/>
    <col min="12805" max="12805" width="3.28515625" customWidth="1"/>
    <col min="12806" max="12806" width="5.85546875" customWidth="1"/>
    <col min="12807" max="12807" width="7.42578125" bestFit="1" customWidth="1"/>
    <col min="12808" max="12808" width="25.28515625" bestFit="1" customWidth="1"/>
    <col min="12809" max="12809" width="4.7109375" customWidth="1"/>
    <col min="12810" max="12810" width="3.140625" customWidth="1"/>
    <col min="12811" max="12811" width="4.7109375" customWidth="1"/>
    <col min="12812" max="12812" width="25.28515625" bestFit="1" customWidth="1"/>
    <col min="12813" max="12813" width="4.28515625" customWidth="1"/>
    <col min="12814" max="12814" width="25.28515625" bestFit="1" customWidth="1"/>
    <col min="12815" max="12815" width="4.7109375" customWidth="1"/>
    <col min="12816" max="12816" width="3.140625" customWidth="1"/>
    <col min="12817" max="12817" width="4.7109375" customWidth="1"/>
    <col min="12818" max="12818" width="25.28515625" bestFit="1" customWidth="1"/>
    <col min="12819" max="12819" width="7.42578125" bestFit="1" customWidth="1"/>
    <col min="12820" max="12820" width="5.85546875" customWidth="1"/>
    <col min="12821" max="12821" width="5.7109375" customWidth="1"/>
    <col min="12822" max="12824" width="9.7109375" customWidth="1"/>
    <col min="12825" max="12826" width="8.7109375" customWidth="1"/>
    <col min="13057" max="13057" width="2.7109375" customWidth="1"/>
    <col min="13058" max="13060" width="12.7109375" customWidth="1"/>
    <col min="13061" max="13061" width="3.28515625" customWidth="1"/>
    <col min="13062" max="13062" width="5.85546875" customWidth="1"/>
    <col min="13063" max="13063" width="7.42578125" bestFit="1" customWidth="1"/>
    <col min="13064" max="13064" width="25.28515625" bestFit="1" customWidth="1"/>
    <col min="13065" max="13065" width="4.7109375" customWidth="1"/>
    <col min="13066" max="13066" width="3.140625" customWidth="1"/>
    <col min="13067" max="13067" width="4.7109375" customWidth="1"/>
    <col min="13068" max="13068" width="25.28515625" bestFit="1" customWidth="1"/>
    <col min="13069" max="13069" width="4.28515625" customWidth="1"/>
    <col min="13070" max="13070" width="25.28515625" bestFit="1" customWidth="1"/>
    <col min="13071" max="13071" width="4.7109375" customWidth="1"/>
    <col min="13072" max="13072" width="3.140625" customWidth="1"/>
    <col min="13073" max="13073" width="4.7109375" customWidth="1"/>
    <col min="13074" max="13074" width="25.28515625" bestFit="1" customWidth="1"/>
    <col min="13075" max="13075" width="7.42578125" bestFit="1" customWidth="1"/>
    <col min="13076" max="13076" width="5.85546875" customWidth="1"/>
    <col min="13077" max="13077" width="5.7109375" customWidth="1"/>
    <col min="13078" max="13080" width="9.7109375" customWidth="1"/>
    <col min="13081" max="13082" width="8.7109375" customWidth="1"/>
    <col min="13313" max="13313" width="2.7109375" customWidth="1"/>
    <col min="13314" max="13316" width="12.7109375" customWidth="1"/>
    <col min="13317" max="13317" width="3.28515625" customWidth="1"/>
    <col min="13318" max="13318" width="5.85546875" customWidth="1"/>
    <col min="13319" max="13319" width="7.42578125" bestFit="1" customWidth="1"/>
    <col min="13320" max="13320" width="25.28515625" bestFit="1" customWidth="1"/>
    <col min="13321" max="13321" width="4.7109375" customWidth="1"/>
    <col min="13322" max="13322" width="3.140625" customWidth="1"/>
    <col min="13323" max="13323" width="4.7109375" customWidth="1"/>
    <col min="13324" max="13324" width="25.28515625" bestFit="1" customWidth="1"/>
    <col min="13325" max="13325" width="4.28515625" customWidth="1"/>
    <col min="13326" max="13326" width="25.28515625" bestFit="1" customWidth="1"/>
    <col min="13327" max="13327" width="4.7109375" customWidth="1"/>
    <col min="13328" max="13328" width="3.140625" customWidth="1"/>
    <col min="13329" max="13329" width="4.7109375" customWidth="1"/>
    <col min="13330" max="13330" width="25.28515625" bestFit="1" customWidth="1"/>
    <col min="13331" max="13331" width="7.42578125" bestFit="1" customWidth="1"/>
    <col min="13332" max="13332" width="5.85546875" customWidth="1"/>
    <col min="13333" max="13333" width="5.7109375" customWidth="1"/>
    <col min="13334" max="13336" width="9.7109375" customWidth="1"/>
    <col min="13337" max="13338" width="8.7109375" customWidth="1"/>
    <col min="13569" max="13569" width="2.7109375" customWidth="1"/>
    <col min="13570" max="13572" width="12.7109375" customWidth="1"/>
    <col min="13573" max="13573" width="3.28515625" customWidth="1"/>
    <col min="13574" max="13574" width="5.85546875" customWidth="1"/>
    <col min="13575" max="13575" width="7.42578125" bestFit="1" customWidth="1"/>
    <col min="13576" max="13576" width="25.28515625" bestFit="1" customWidth="1"/>
    <col min="13577" max="13577" width="4.7109375" customWidth="1"/>
    <col min="13578" max="13578" width="3.140625" customWidth="1"/>
    <col min="13579" max="13579" width="4.7109375" customWidth="1"/>
    <col min="13580" max="13580" width="25.28515625" bestFit="1" customWidth="1"/>
    <col min="13581" max="13581" width="4.28515625" customWidth="1"/>
    <col min="13582" max="13582" width="25.28515625" bestFit="1" customWidth="1"/>
    <col min="13583" max="13583" width="4.7109375" customWidth="1"/>
    <col min="13584" max="13584" width="3.140625" customWidth="1"/>
    <col min="13585" max="13585" width="4.7109375" customWidth="1"/>
    <col min="13586" max="13586" width="25.28515625" bestFit="1" customWidth="1"/>
    <col min="13587" max="13587" width="7.42578125" bestFit="1" customWidth="1"/>
    <col min="13588" max="13588" width="5.85546875" customWidth="1"/>
    <col min="13589" max="13589" width="5.7109375" customWidth="1"/>
    <col min="13590" max="13592" width="9.7109375" customWidth="1"/>
    <col min="13593" max="13594" width="8.7109375" customWidth="1"/>
    <col min="13825" max="13825" width="2.7109375" customWidth="1"/>
    <col min="13826" max="13828" width="12.7109375" customWidth="1"/>
    <col min="13829" max="13829" width="3.28515625" customWidth="1"/>
    <col min="13830" max="13830" width="5.85546875" customWidth="1"/>
    <col min="13831" max="13831" width="7.42578125" bestFit="1" customWidth="1"/>
    <col min="13832" max="13832" width="25.28515625" bestFit="1" customWidth="1"/>
    <col min="13833" max="13833" width="4.7109375" customWidth="1"/>
    <col min="13834" max="13834" width="3.140625" customWidth="1"/>
    <col min="13835" max="13835" width="4.7109375" customWidth="1"/>
    <col min="13836" max="13836" width="25.28515625" bestFit="1" customWidth="1"/>
    <col min="13837" max="13837" width="4.28515625" customWidth="1"/>
    <col min="13838" max="13838" width="25.28515625" bestFit="1" customWidth="1"/>
    <col min="13839" max="13839" width="4.7109375" customWidth="1"/>
    <col min="13840" max="13840" width="3.140625" customWidth="1"/>
    <col min="13841" max="13841" width="4.7109375" customWidth="1"/>
    <col min="13842" max="13842" width="25.28515625" bestFit="1" customWidth="1"/>
    <col min="13843" max="13843" width="7.42578125" bestFit="1" customWidth="1"/>
    <col min="13844" max="13844" width="5.85546875" customWidth="1"/>
    <col min="13845" max="13845" width="5.7109375" customWidth="1"/>
    <col min="13846" max="13848" width="9.7109375" customWidth="1"/>
    <col min="13849" max="13850" width="8.7109375" customWidth="1"/>
    <col min="14081" max="14081" width="2.7109375" customWidth="1"/>
    <col min="14082" max="14084" width="12.7109375" customWidth="1"/>
    <col min="14085" max="14085" width="3.28515625" customWidth="1"/>
    <col min="14086" max="14086" width="5.85546875" customWidth="1"/>
    <col min="14087" max="14087" width="7.42578125" bestFit="1" customWidth="1"/>
    <col min="14088" max="14088" width="25.28515625" bestFit="1" customWidth="1"/>
    <col min="14089" max="14089" width="4.7109375" customWidth="1"/>
    <col min="14090" max="14090" width="3.140625" customWidth="1"/>
    <col min="14091" max="14091" width="4.7109375" customWidth="1"/>
    <col min="14092" max="14092" width="25.28515625" bestFit="1" customWidth="1"/>
    <col min="14093" max="14093" width="4.28515625" customWidth="1"/>
    <col min="14094" max="14094" width="25.28515625" bestFit="1" customWidth="1"/>
    <col min="14095" max="14095" width="4.7109375" customWidth="1"/>
    <col min="14096" max="14096" width="3.140625" customWidth="1"/>
    <col min="14097" max="14097" width="4.7109375" customWidth="1"/>
    <col min="14098" max="14098" width="25.28515625" bestFit="1" customWidth="1"/>
    <col min="14099" max="14099" width="7.42578125" bestFit="1" customWidth="1"/>
    <col min="14100" max="14100" width="5.85546875" customWidth="1"/>
    <col min="14101" max="14101" width="5.7109375" customWidth="1"/>
    <col min="14102" max="14104" width="9.7109375" customWidth="1"/>
    <col min="14105" max="14106" width="8.7109375" customWidth="1"/>
    <col min="14337" max="14337" width="2.7109375" customWidth="1"/>
    <col min="14338" max="14340" width="12.7109375" customWidth="1"/>
    <col min="14341" max="14341" width="3.28515625" customWidth="1"/>
    <col min="14342" max="14342" width="5.85546875" customWidth="1"/>
    <col min="14343" max="14343" width="7.42578125" bestFit="1" customWidth="1"/>
    <col min="14344" max="14344" width="25.28515625" bestFit="1" customWidth="1"/>
    <col min="14345" max="14345" width="4.7109375" customWidth="1"/>
    <col min="14346" max="14346" width="3.140625" customWidth="1"/>
    <col min="14347" max="14347" width="4.7109375" customWidth="1"/>
    <col min="14348" max="14348" width="25.28515625" bestFit="1" customWidth="1"/>
    <col min="14349" max="14349" width="4.28515625" customWidth="1"/>
    <col min="14350" max="14350" width="25.28515625" bestFit="1" customWidth="1"/>
    <col min="14351" max="14351" width="4.7109375" customWidth="1"/>
    <col min="14352" max="14352" width="3.140625" customWidth="1"/>
    <col min="14353" max="14353" width="4.7109375" customWidth="1"/>
    <col min="14354" max="14354" width="25.28515625" bestFit="1" customWidth="1"/>
    <col min="14355" max="14355" width="7.42578125" bestFit="1" customWidth="1"/>
    <col min="14356" max="14356" width="5.85546875" customWidth="1"/>
    <col min="14357" max="14357" width="5.7109375" customWidth="1"/>
    <col min="14358" max="14360" width="9.7109375" customWidth="1"/>
    <col min="14361" max="14362" width="8.7109375" customWidth="1"/>
    <col min="14593" max="14593" width="2.7109375" customWidth="1"/>
    <col min="14594" max="14596" width="12.7109375" customWidth="1"/>
    <col min="14597" max="14597" width="3.28515625" customWidth="1"/>
    <col min="14598" max="14598" width="5.85546875" customWidth="1"/>
    <col min="14599" max="14599" width="7.42578125" bestFit="1" customWidth="1"/>
    <col min="14600" max="14600" width="25.28515625" bestFit="1" customWidth="1"/>
    <col min="14601" max="14601" width="4.7109375" customWidth="1"/>
    <col min="14602" max="14602" width="3.140625" customWidth="1"/>
    <col min="14603" max="14603" width="4.7109375" customWidth="1"/>
    <col min="14604" max="14604" width="25.28515625" bestFit="1" customWidth="1"/>
    <col min="14605" max="14605" width="4.28515625" customWidth="1"/>
    <col min="14606" max="14606" width="25.28515625" bestFit="1" customWidth="1"/>
    <col min="14607" max="14607" width="4.7109375" customWidth="1"/>
    <col min="14608" max="14608" width="3.140625" customWidth="1"/>
    <col min="14609" max="14609" width="4.7109375" customWidth="1"/>
    <col min="14610" max="14610" width="25.28515625" bestFit="1" customWidth="1"/>
    <col min="14611" max="14611" width="7.42578125" bestFit="1" customWidth="1"/>
    <col min="14612" max="14612" width="5.85546875" customWidth="1"/>
    <col min="14613" max="14613" width="5.7109375" customWidth="1"/>
    <col min="14614" max="14616" width="9.7109375" customWidth="1"/>
    <col min="14617" max="14618" width="8.7109375" customWidth="1"/>
    <col min="14849" max="14849" width="2.7109375" customWidth="1"/>
    <col min="14850" max="14852" width="12.7109375" customWidth="1"/>
    <col min="14853" max="14853" width="3.28515625" customWidth="1"/>
    <col min="14854" max="14854" width="5.85546875" customWidth="1"/>
    <col min="14855" max="14855" width="7.42578125" bestFit="1" customWidth="1"/>
    <col min="14856" max="14856" width="25.28515625" bestFit="1" customWidth="1"/>
    <col min="14857" max="14857" width="4.7109375" customWidth="1"/>
    <col min="14858" max="14858" width="3.140625" customWidth="1"/>
    <col min="14859" max="14859" width="4.7109375" customWidth="1"/>
    <col min="14860" max="14860" width="25.28515625" bestFit="1" customWidth="1"/>
    <col min="14861" max="14861" width="4.28515625" customWidth="1"/>
    <col min="14862" max="14862" width="25.28515625" bestFit="1" customWidth="1"/>
    <col min="14863" max="14863" width="4.7109375" customWidth="1"/>
    <col min="14864" max="14864" width="3.140625" customWidth="1"/>
    <col min="14865" max="14865" width="4.7109375" customWidth="1"/>
    <col min="14866" max="14866" width="25.28515625" bestFit="1" customWidth="1"/>
    <col min="14867" max="14867" width="7.42578125" bestFit="1" customWidth="1"/>
    <col min="14868" max="14868" width="5.85546875" customWidth="1"/>
    <col min="14869" max="14869" width="5.7109375" customWidth="1"/>
    <col min="14870" max="14872" width="9.7109375" customWidth="1"/>
    <col min="14873" max="14874" width="8.7109375" customWidth="1"/>
    <col min="15105" max="15105" width="2.7109375" customWidth="1"/>
    <col min="15106" max="15108" width="12.7109375" customWidth="1"/>
    <col min="15109" max="15109" width="3.28515625" customWidth="1"/>
    <col min="15110" max="15110" width="5.85546875" customWidth="1"/>
    <col min="15111" max="15111" width="7.42578125" bestFit="1" customWidth="1"/>
    <col min="15112" max="15112" width="25.28515625" bestFit="1" customWidth="1"/>
    <col min="15113" max="15113" width="4.7109375" customWidth="1"/>
    <col min="15114" max="15114" width="3.140625" customWidth="1"/>
    <col min="15115" max="15115" width="4.7109375" customWidth="1"/>
    <col min="15116" max="15116" width="25.28515625" bestFit="1" customWidth="1"/>
    <col min="15117" max="15117" width="4.28515625" customWidth="1"/>
    <col min="15118" max="15118" width="25.28515625" bestFit="1" customWidth="1"/>
    <col min="15119" max="15119" width="4.7109375" customWidth="1"/>
    <col min="15120" max="15120" width="3.140625" customWidth="1"/>
    <col min="15121" max="15121" width="4.7109375" customWidth="1"/>
    <col min="15122" max="15122" width="25.28515625" bestFit="1" customWidth="1"/>
    <col min="15123" max="15123" width="7.42578125" bestFit="1" customWidth="1"/>
    <col min="15124" max="15124" width="5.85546875" customWidth="1"/>
    <col min="15125" max="15125" width="5.7109375" customWidth="1"/>
    <col min="15126" max="15128" width="9.7109375" customWidth="1"/>
    <col min="15129" max="15130" width="8.7109375" customWidth="1"/>
    <col min="15361" max="15361" width="2.7109375" customWidth="1"/>
    <col min="15362" max="15364" width="12.7109375" customWidth="1"/>
    <col min="15365" max="15365" width="3.28515625" customWidth="1"/>
    <col min="15366" max="15366" width="5.85546875" customWidth="1"/>
    <col min="15367" max="15367" width="7.42578125" bestFit="1" customWidth="1"/>
    <col min="15368" max="15368" width="25.28515625" bestFit="1" customWidth="1"/>
    <col min="15369" max="15369" width="4.7109375" customWidth="1"/>
    <col min="15370" max="15370" width="3.140625" customWidth="1"/>
    <col min="15371" max="15371" width="4.7109375" customWidth="1"/>
    <col min="15372" max="15372" width="25.28515625" bestFit="1" customWidth="1"/>
    <col min="15373" max="15373" width="4.28515625" customWidth="1"/>
    <col min="15374" max="15374" width="25.28515625" bestFit="1" customWidth="1"/>
    <col min="15375" max="15375" width="4.7109375" customWidth="1"/>
    <col min="15376" max="15376" width="3.140625" customWidth="1"/>
    <col min="15377" max="15377" width="4.7109375" customWidth="1"/>
    <col min="15378" max="15378" width="25.28515625" bestFit="1" customWidth="1"/>
    <col min="15379" max="15379" width="7.42578125" bestFit="1" customWidth="1"/>
    <col min="15380" max="15380" width="5.85546875" customWidth="1"/>
    <col min="15381" max="15381" width="5.7109375" customWidth="1"/>
    <col min="15382" max="15384" width="9.7109375" customWidth="1"/>
    <col min="15385" max="15386" width="8.7109375" customWidth="1"/>
    <col min="15617" max="15617" width="2.7109375" customWidth="1"/>
    <col min="15618" max="15620" width="12.7109375" customWidth="1"/>
    <col min="15621" max="15621" width="3.28515625" customWidth="1"/>
    <col min="15622" max="15622" width="5.85546875" customWidth="1"/>
    <col min="15623" max="15623" width="7.42578125" bestFit="1" customWidth="1"/>
    <col min="15624" max="15624" width="25.28515625" bestFit="1" customWidth="1"/>
    <col min="15625" max="15625" width="4.7109375" customWidth="1"/>
    <col min="15626" max="15626" width="3.140625" customWidth="1"/>
    <col min="15627" max="15627" width="4.7109375" customWidth="1"/>
    <col min="15628" max="15628" width="25.28515625" bestFit="1" customWidth="1"/>
    <col min="15629" max="15629" width="4.28515625" customWidth="1"/>
    <col min="15630" max="15630" width="25.28515625" bestFit="1" customWidth="1"/>
    <col min="15631" max="15631" width="4.7109375" customWidth="1"/>
    <col min="15632" max="15632" width="3.140625" customWidth="1"/>
    <col min="15633" max="15633" width="4.7109375" customWidth="1"/>
    <col min="15634" max="15634" width="25.28515625" bestFit="1" customWidth="1"/>
    <col min="15635" max="15635" width="7.42578125" bestFit="1" customWidth="1"/>
    <col min="15636" max="15636" width="5.85546875" customWidth="1"/>
    <col min="15637" max="15637" width="5.7109375" customWidth="1"/>
    <col min="15638" max="15640" width="9.7109375" customWidth="1"/>
    <col min="15641" max="15642" width="8.7109375" customWidth="1"/>
    <col min="15873" max="15873" width="2.7109375" customWidth="1"/>
    <col min="15874" max="15876" width="12.7109375" customWidth="1"/>
    <col min="15877" max="15877" width="3.28515625" customWidth="1"/>
    <col min="15878" max="15878" width="5.85546875" customWidth="1"/>
    <col min="15879" max="15879" width="7.42578125" bestFit="1" customWidth="1"/>
    <col min="15880" max="15880" width="25.28515625" bestFit="1" customWidth="1"/>
    <col min="15881" max="15881" width="4.7109375" customWidth="1"/>
    <col min="15882" max="15882" width="3.140625" customWidth="1"/>
    <col min="15883" max="15883" width="4.7109375" customWidth="1"/>
    <col min="15884" max="15884" width="25.28515625" bestFit="1" customWidth="1"/>
    <col min="15885" max="15885" width="4.28515625" customWidth="1"/>
    <col min="15886" max="15886" width="25.28515625" bestFit="1" customWidth="1"/>
    <col min="15887" max="15887" width="4.7109375" customWidth="1"/>
    <col min="15888" max="15888" width="3.140625" customWidth="1"/>
    <col min="15889" max="15889" width="4.7109375" customWidth="1"/>
    <col min="15890" max="15890" width="25.28515625" bestFit="1" customWidth="1"/>
    <col min="15891" max="15891" width="7.42578125" bestFit="1" customWidth="1"/>
    <col min="15892" max="15892" width="5.85546875" customWidth="1"/>
    <col min="15893" max="15893" width="5.7109375" customWidth="1"/>
    <col min="15894" max="15896" width="9.7109375" customWidth="1"/>
    <col min="15897" max="15898" width="8.7109375" customWidth="1"/>
    <col min="16129" max="16129" width="2.7109375" customWidth="1"/>
    <col min="16130" max="16132" width="12.7109375" customWidth="1"/>
    <col min="16133" max="16133" width="3.28515625" customWidth="1"/>
    <col min="16134" max="16134" width="5.85546875" customWidth="1"/>
    <col min="16135" max="16135" width="7.42578125" bestFit="1" customWidth="1"/>
    <col min="16136" max="16136" width="25.28515625" bestFit="1" customWidth="1"/>
    <col min="16137" max="16137" width="4.7109375" customWidth="1"/>
    <col min="16138" max="16138" width="3.140625" customWidth="1"/>
    <col min="16139" max="16139" width="4.7109375" customWidth="1"/>
    <col min="16140" max="16140" width="25.28515625" bestFit="1" customWidth="1"/>
    <col min="16141" max="16141" width="4.28515625" customWidth="1"/>
    <col min="16142" max="16142" width="25.28515625" bestFit="1" customWidth="1"/>
    <col min="16143" max="16143" width="4.7109375" customWidth="1"/>
    <col min="16144" max="16144" width="3.140625" customWidth="1"/>
    <col min="16145" max="16145" width="4.7109375" customWidth="1"/>
    <col min="16146" max="16146" width="25.28515625" bestFit="1" customWidth="1"/>
    <col min="16147" max="16147" width="7.42578125" bestFit="1" customWidth="1"/>
    <col min="16148" max="16148" width="5.85546875" customWidth="1"/>
    <col min="16149" max="16149" width="5.7109375" customWidth="1"/>
    <col min="16150" max="16152" width="9.7109375" customWidth="1"/>
    <col min="16153" max="16154" width="8.7109375" customWidth="1"/>
  </cols>
  <sheetData>
    <row r="1" spans="1:27" ht="15.75" customHeight="1" thickTop="1" x14ac:dyDescent="0.2">
      <c r="A1" s="148" t="s">
        <v>101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  <c r="S1" s="154">
        <v>44821</v>
      </c>
      <c r="T1" s="149"/>
      <c r="U1" s="149"/>
      <c r="V1" s="149"/>
      <c r="W1" s="149"/>
      <c r="X1" s="150"/>
    </row>
    <row r="2" spans="1:27" ht="13.5" thickBot="1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151"/>
      <c r="T2" s="152"/>
      <c r="U2" s="152"/>
      <c r="V2" s="152"/>
      <c r="W2" s="152"/>
      <c r="X2" s="153"/>
    </row>
    <row r="3" spans="1:27" ht="20.100000000000001" customHeight="1" thickTop="1" thickBot="1" x14ac:dyDescent="0.4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7" ht="31.5" thickTop="1" thickBot="1" x14ac:dyDescent="0.25">
      <c r="B4" s="139" t="s">
        <v>63</v>
      </c>
      <c r="C4" s="140"/>
      <c r="D4" s="141"/>
      <c r="E4" s="67"/>
      <c r="F4" s="68">
        <v>1</v>
      </c>
      <c r="G4" s="69" t="s">
        <v>64</v>
      </c>
      <c r="H4" s="163" t="s">
        <v>106</v>
      </c>
      <c r="I4" s="164">
        <v>2</v>
      </c>
      <c r="J4" s="163" t="s">
        <v>0</v>
      </c>
      <c r="K4" s="164">
        <v>1</v>
      </c>
      <c r="L4" s="165" t="s">
        <v>61</v>
      </c>
      <c r="M4" s="166"/>
      <c r="N4" s="163" t="s">
        <v>102</v>
      </c>
      <c r="O4" s="164">
        <v>1</v>
      </c>
      <c r="P4" s="163" t="s">
        <v>0</v>
      </c>
      <c r="Q4" s="164">
        <v>1</v>
      </c>
      <c r="R4" s="165" t="s">
        <v>103</v>
      </c>
      <c r="S4" s="74" t="s">
        <v>65</v>
      </c>
      <c r="T4" s="69">
        <v>3</v>
      </c>
      <c r="V4" s="131" t="s">
        <v>66</v>
      </c>
      <c r="W4" s="131"/>
      <c r="X4" s="131"/>
      <c r="Y4" s="132" t="s">
        <v>104</v>
      </c>
      <c r="Z4" s="132"/>
      <c r="AA4" s="75">
        <v>14</v>
      </c>
    </row>
    <row r="5" spans="1:27" ht="9.9499999999999993" customHeight="1" thickTop="1" thickBot="1" x14ac:dyDescent="0.4">
      <c r="B5" s="142"/>
      <c r="C5" s="143"/>
      <c r="D5" s="144"/>
      <c r="F5" s="76"/>
      <c r="H5" s="167"/>
      <c r="I5" s="168"/>
      <c r="J5" s="169"/>
      <c r="K5" s="168"/>
      <c r="L5" s="167"/>
      <c r="M5" s="167"/>
      <c r="N5" s="167"/>
      <c r="O5" s="168"/>
      <c r="P5" s="169"/>
      <c r="Q5" s="168"/>
      <c r="R5" s="167"/>
      <c r="T5" s="80"/>
      <c r="Y5" s="81"/>
      <c r="Z5" s="81"/>
    </row>
    <row r="6" spans="1:27" ht="27.75" thickTop="1" thickBot="1" x14ac:dyDescent="0.25">
      <c r="B6" s="145"/>
      <c r="C6" s="146"/>
      <c r="D6" s="147"/>
      <c r="F6" s="82">
        <v>2</v>
      </c>
      <c r="G6" s="83" t="s">
        <v>67</v>
      </c>
      <c r="H6" s="163" t="s">
        <v>110</v>
      </c>
      <c r="I6" s="164">
        <v>2</v>
      </c>
      <c r="J6" s="163" t="s">
        <v>0</v>
      </c>
      <c r="K6" s="164">
        <v>3</v>
      </c>
      <c r="L6" s="165" t="s">
        <v>104</v>
      </c>
      <c r="M6" s="170"/>
      <c r="N6" s="163" t="s">
        <v>107</v>
      </c>
      <c r="O6" s="164">
        <v>4</v>
      </c>
      <c r="P6" s="163" t="s">
        <v>0</v>
      </c>
      <c r="Q6" s="164">
        <v>4</v>
      </c>
      <c r="R6" s="165" t="s">
        <v>109</v>
      </c>
      <c r="S6" s="85" t="s">
        <v>68</v>
      </c>
      <c r="T6" s="83">
        <v>4</v>
      </c>
      <c r="V6" s="131" t="s">
        <v>69</v>
      </c>
      <c r="W6" s="131"/>
      <c r="X6" s="131"/>
      <c r="Y6" s="132" t="s">
        <v>106</v>
      </c>
      <c r="Z6" s="132"/>
      <c r="AA6" s="75">
        <v>12</v>
      </c>
    </row>
    <row r="7" spans="1:27" ht="9.9499999999999993" customHeight="1" thickTop="1" thickBot="1" x14ac:dyDescent="0.4">
      <c r="F7" s="86"/>
      <c r="G7" s="87"/>
      <c r="H7" s="88"/>
      <c r="I7" s="89"/>
      <c r="J7" s="88"/>
      <c r="K7" s="89"/>
      <c r="L7" s="88"/>
      <c r="M7" s="88"/>
      <c r="N7" s="88"/>
      <c r="O7" s="89"/>
      <c r="P7" s="88"/>
      <c r="Q7" s="89"/>
      <c r="R7" s="88"/>
      <c r="S7" s="87"/>
      <c r="T7" s="86"/>
      <c r="Y7" s="81"/>
      <c r="Z7" s="81"/>
      <c r="AA7" s="78"/>
    </row>
    <row r="8" spans="1:27" ht="31.5" thickTop="1" thickBot="1" x14ac:dyDescent="0.25">
      <c r="B8" s="133" t="s">
        <v>70</v>
      </c>
      <c r="C8" s="134"/>
      <c r="D8" s="135"/>
      <c r="E8" s="67"/>
      <c r="F8" s="68">
        <v>5</v>
      </c>
      <c r="G8" s="69" t="s">
        <v>64</v>
      </c>
      <c r="H8" s="163" t="s">
        <v>106</v>
      </c>
      <c r="I8" s="164">
        <v>2</v>
      </c>
      <c r="J8" s="163" t="s">
        <v>0</v>
      </c>
      <c r="K8" s="164">
        <v>2</v>
      </c>
      <c r="L8" s="163" t="s">
        <v>107</v>
      </c>
      <c r="M8" s="166"/>
      <c r="N8" s="163" t="s">
        <v>102</v>
      </c>
      <c r="O8" s="164">
        <v>1</v>
      </c>
      <c r="P8" s="163" t="s">
        <v>0</v>
      </c>
      <c r="Q8" s="164">
        <v>2</v>
      </c>
      <c r="R8" s="165" t="s">
        <v>104</v>
      </c>
      <c r="S8" s="74" t="s">
        <v>67</v>
      </c>
      <c r="T8" s="69">
        <v>6</v>
      </c>
      <c r="V8" s="131" t="s">
        <v>71</v>
      </c>
      <c r="W8" s="131"/>
      <c r="X8" s="131"/>
      <c r="Y8" s="132" t="s">
        <v>102</v>
      </c>
      <c r="Z8" s="132"/>
      <c r="AA8" s="75">
        <v>10</v>
      </c>
    </row>
    <row r="9" spans="1:27" ht="9.9499999999999993" customHeight="1" thickTop="1" thickBot="1" x14ac:dyDescent="0.4">
      <c r="F9" s="90"/>
      <c r="G9" s="91"/>
      <c r="H9" s="92"/>
      <c r="I9" s="93"/>
      <c r="J9" s="94"/>
      <c r="K9" s="93"/>
      <c r="L9" s="92"/>
      <c r="M9" s="94"/>
      <c r="N9" s="92"/>
      <c r="O9" s="93"/>
      <c r="P9" s="94"/>
      <c r="Q9" s="93"/>
      <c r="R9" s="92"/>
      <c r="S9" s="91"/>
      <c r="T9" s="90"/>
    </row>
    <row r="10" spans="1:27" ht="31.5" thickTop="1" thickBot="1" x14ac:dyDescent="0.25">
      <c r="B10" s="128" t="s">
        <v>72</v>
      </c>
      <c r="C10" s="129"/>
      <c r="D10" s="130"/>
      <c r="E10" s="67"/>
      <c r="F10" s="95">
        <v>7</v>
      </c>
      <c r="G10" s="69" t="s">
        <v>67</v>
      </c>
      <c r="H10" s="163" t="s">
        <v>102</v>
      </c>
      <c r="I10" s="164">
        <v>1</v>
      </c>
      <c r="J10" s="163" t="s">
        <v>0</v>
      </c>
      <c r="K10" s="164">
        <v>1</v>
      </c>
      <c r="L10" s="163" t="s">
        <v>107</v>
      </c>
      <c r="M10" s="96"/>
      <c r="N10" s="97"/>
      <c r="O10" s="98"/>
      <c r="P10" s="97"/>
      <c r="Q10" s="98"/>
      <c r="R10" s="97"/>
      <c r="S10" s="99"/>
      <c r="T10" s="100"/>
      <c r="V10" s="131" t="s">
        <v>73</v>
      </c>
      <c r="W10" s="131"/>
      <c r="X10" s="131"/>
      <c r="Y10" s="132" t="s">
        <v>107</v>
      </c>
      <c r="Z10" s="132"/>
      <c r="AA10" s="75">
        <v>9</v>
      </c>
    </row>
    <row r="11" spans="1:27" ht="9.9499999999999993" customHeight="1" thickTop="1" thickBot="1" x14ac:dyDescent="0.4">
      <c r="B11" s="101"/>
      <c r="C11" s="101"/>
      <c r="D11" s="101"/>
      <c r="F11" s="90"/>
      <c r="G11" s="91"/>
      <c r="H11" s="92"/>
      <c r="I11" s="93"/>
      <c r="J11" s="94"/>
      <c r="K11" s="93"/>
      <c r="L11" s="92"/>
      <c r="M11" s="79"/>
      <c r="N11" s="77"/>
      <c r="O11" s="78"/>
      <c r="P11" s="79"/>
      <c r="Q11" s="78"/>
      <c r="R11" s="77"/>
    </row>
    <row r="12" spans="1:27" ht="27.75" thickTop="1" thickBot="1" x14ac:dyDescent="0.25">
      <c r="B12" s="128" t="s">
        <v>74</v>
      </c>
      <c r="C12" s="129"/>
      <c r="D12" s="130"/>
      <c r="E12" s="79"/>
      <c r="F12" s="95">
        <v>8</v>
      </c>
      <c r="G12" s="69" t="s">
        <v>64</v>
      </c>
      <c r="H12" s="163" t="s">
        <v>106</v>
      </c>
      <c r="I12" s="164">
        <v>1</v>
      </c>
      <c r="J12" s="163" t="s">
        <v>0</v>
      </c>
      <c r="K12" s="164">
        <v>2</v>
      </c>
      <c r="L12" s="165" t="s">
        <v>104</v>
      </c>
      <c r="M12" s="78"/>
      <c r="N12" s="77"/>
      <c r="O12" s="78"/>
      <c r="P12" s="79"/>
      <c r="Q12" s="78"/>
      <c r="R12" s="77"/>
      <c r="V12" s="131" t="s">
        <v>75</v>
      </c>
      <c r="W12" s="131"/>
      <c r="X12" s="131"/>
      <c r="Y12" s="132" t="s">
        <v>110</v>
      </c>
      <c r="Z12" s="132"/>
      <c r="AA12" s="75">
        <v>8</v>
      </c>
    </row>
    <row r="13" spans="1:27" ht="9.9499999999999993" customHeight="1" thickTop="1" thickBot="1" x14ac:dyDescent="0.4">
      <c r="F13" s="90"/>
      <c r="G13" s="91"/>
      <c r="H13" s="92"/>
      <c r="I13" s="102"/>
      <c r="J13" s="94"/>
      <c r="K13" s="102"/>
      <c r="L13" s="92"/>
      <c r="M13" s="77"/>
      <c r="N13" s="77"/>
      <c r="O13" s="78"/>
      <c r="P13" s="79"/>
      <c r="Q13" s="78"/>
      <c r="R13" s="77"/>
    </row>
    <row r="14" spans="1:27" ht="31.5" thickTop="1" thickBot="1" x14ac:dyDescent="0.25">
      <c r="B14" s="139" t="s">
        <v>76</v>
      </c>
      <c r="C14" s="140"/>
      <c r="D14" s="141"/>
      <c r="E14" s="67"/>
      <c r="F14" s="68">
        <v>9</v>
      </c>
      <c r="G14" s="69" t="s">
        <v>64</v>
      </c>
      <c r="H14" s="70" t="s">
        <v>77</v>
      </c>
      <c r="I14" s="71"/>
      <c r="J14" s="70" t="s">
        <v>0</v>
      </c>
      <c r="K14" s="71"/>
      <c r="L14" s="72" t="s">
        <v>78</v>
      </c>
      <c r="M14" s="73"/>
      <c r="N14" s="70" t="s">
        <v>79</v>
      </c>
      <c r="O14" s="71"/>
      <c r="P14" s="70" t="s">
        <v>0</v>
      </c>
      <c r="Q14" s="71"/>
      <c r="R14" s="72" t="s">
        <v>80</v>
      </c>
      <c r="S14" s="74" t="s">
        <v>65</v>
      </c>
      <c r="T14" s="69">
        <v>11</v>
      </c>
      <c r="V14" s="136" t="s">
        <v>81</v>
      </c>
      <c r="W14" s="137"/>
      <c r="X14" s="138"/>
      <c r="Y14" s="132" t="s">
        <v>109</v>
      </c>
      <c r="Z14" s="132"/>
      <c r="AA14" s="75">
        <v>7</v>
      </c>
    </row>
    <row r="15" spans="1:27" ht="9.9499999999999993" customHeight="1" thickTop="1" thickBot="1" x14ac:dyDescent="0.4">
      <c r="B15" s="142"/>
      <c r="C15" s="143"/>
      <c r="D15" s="144"/>
      <c r="F15" s="76"/>
      <c r="H15" s="77"/>
      <c r="I15" s="78"/>
      <c r="J15" s="79"/>
      <c r="K15" s="78"/>
      <c r="L15" s="77"/>
      <c r="M15" s="77"/>
      <c r="N15" s="77"/>
      <c r="O15" s="78"/>
      <c r="P15" s="79"/>
      <c r="Q15" s="78"/>
      <c r="R15" s="77"/>
      <c r="T15" s="80"/>
      <c r="Y15" s="81"/>
      <c r="Z15" s="81"/>
    </row>
    <row r="16" spans="1:27" ht="27.75" thickTop="1" thickBot="1" x14ac:dyDescent="0.25">
      <c r="B16" s="145"/>
      <c r="C16" s="146"/>
      <c r="D16" s="147"/>
      <c r="F16" s="82">
        <v>10</v>
      </c>
      <c r="G16" s="83" t="s">
        <v>67</v>
      </c>
      <c r="H16" s="70" t="s">
        <v>82</v>
      </c>
      <c r="I16" s="71"/>
      <c r="J16" s="70" t="s">
        <v>0</v>
      </c>
      <c r="K16" s="71"/>
      <c r="L16" s="72" t="s">
        <v>83</v>
      </c>
      <c r="M16" s="84"/>
      <c r="N16" s="70" t="s">
        <v>84</v>
      </c>
      <c r="O16" s="71"/>
      <c r="P16" s="70" t="s">
        <v>0</v>
      </c>
      <c r="Q16" s="71"/>
      <c r="R16" s="72" t="s">
        <v>85</v>
      </c>
      <c r="S16" s="85" t="s">
        <v>68</v>
      </c>
      <c r="T16" s="83">
        <v>12</v>
      </c>
      <c r="V16" s="136" t="s">
        <v>86</v>
      </c>
      <c r="W16" s="137"/>
      <c r="X16" s="138"/>
      <c r="Y16" s="132" t="s">
        <v>103</v>
      </c>
      <c r="Z16" s="132"/>
      <c r="AA16" s="75">
        <v>6</v>
      </c>
    </row>
    <row r="17" spans="2:27" ht="9.9499999999999993" customHeight="1" thickTop="1" thickBot="1" x14ac:dyDescent="0.4">
      <c r="F17" s="86"/>
      <c r="G17" s="87"/>
      <c r="H17" s="88"/>
      <c r="I17" s="89"/>
      <c r="J17" s="88"/>
      <c r="K17" s="89"/>
      <c r="L17" s="88"/>
      <c r="M17" s="88"/>
      <c r="N17" s="88"/>
      <c r="O17" s="89"/>
      <c r="P17" s="88"/>
      <c r="Q17" s="89"/>
      <c r="R17" s="88"/>
      <c r="S17" s="87"/>
      <c r="T17" s="86"/>
      <c r="Y17" s="81"/>
      <c r="Z17" s="81"/>
      <c r="AA17" s="78"/>
    </row>
    <row r="18" spans="2:27" ht="31.5" thickTop="1" thickBot="1" x14ac:dyDescent="0.25">
      <c r="B18" s="133" t="s">
        <v>87</v>
      </c>
      <c r="C18" s="134"/>
      <c r="D18" s="135"/>
      <c r="E18" s="67"/>
      <c r="F18" s="95">
        <v>13</v>
      </c>
      <c r="G18" s="69" t="s">
        <v>65</v>
      </c>
      <c r="H18" s="70" t="s">
        <v>88</v>
      </c>
      <c r="I18" s="71"/>
      <c r="J18" s="70" t="s">
        <v>0</v>
      </c>
      <c r="K18" s="71"/>
      <c r="L18" s="72" t="s">
        <v>89</v>
      </c>
      <c r="M18" s="73"/>
      <c r="N18" s="70" t="s">
        <v>90</v>
      </c>
      <c r="O18" s="71"/>
      <c r="P18" s="70" t="s">
        <v>0</v>
      </c>
      <c r="Q18" s="71"/>
      <c r="R18" s="72" t="s">
        <v>91</v>
      </c>
      <c r="S18" s="85" t="s">
        <v>68</v>
      </c>
      <c r="T18" s="103">
        <v>14</v>
      </c>
      <c r="V18" s="136" t="s">
        <v>92</v>
      </c>
      <c r="W18" s="137"/>
      <c r="X18" s="138"/>
      <c r="Y18" s="132" t="s">
        <v>61</v>
      </c>
      <c r="Z18" s="132"/>
      <c r="AA18" s="75">
        <v>5</v>
      </c>
    </row>
    <row r="19" spans="2:27" ht="9.9499999999999993" customHeight="1" thickTop="1" thickBot="1" x14ac:dyDescent="0.4">
      <c r="F19" s="90"/>
      <c r="G19" s="91"/>
      <c r="H19" s="92"/>
      <c r="I19" s="93"/>
      <c r="J19" s="94"/>
      <c r="K19" s="93"/>
      <c r="L19" s="92"/>
      <c r="M19" s="94"/>
      <c r="N19" s="92"/>
      <c r="O19" s="93"/>
      <c r="P19" s="94"/>
      <c r="Q19" s="93"/>
      <c r="R19" s="92"/>
      <c r="S19" s="91"/>
      <c r="T19" s="90"/>
    </row>
    <row r="20" spans="2:27" ht="31.5" thickTop="1" thickBot="1" x14ac:dyDescent="0.25">
      <c r="B20" s="128" t="s">
        <v>93</v>
      </c>
      <c r="C20" s="129"/>
      <c r="D20" s="130"/>
      <c r="E20" s="67"/>
      <c r="F20" s="95">
        <v>15</v>
      </c>
      <c r="G20" s="69" t="s">
        <v>68</v>
      </c>
      <c r="H20" s="70" t="s">
        <v>94</v>
      </c>
      <c r="I20" s="71"/>
      <c r="J20" s="70" t="s">
        <v>0</v>
      </c>
      <c r="K20" s="71"/>
      <c r="L20" s="70" t="s">
        <v>95</v>
      </c>
      <c r="M20" s="96"/>
      <c r="N20" s="97"/>
      <c r="O20" s="98"/>
      <c r="P20" s="97"/>
      <c r="Q20" s="98"/>
      <c r="R20" s="97"/>
      <c r="S20" s="99"/>
      <c r="T20" s="100"/>
      <c r="V20" s="131" t="s">
        <v>96</v>
      </c>
      <c r="W20" s="131"/>
      <c r="X20" s="131"/>
      <c r="Y20" s="132" t="s">
        <v>108</v>
      </c>
      <c r="Z20" s="132"/>
      <c r="AA20" s="75">
        <v>4</v>
      </c>
    </row>
    <row r="21" spans="2:27" ht="9.9499999999999993" customHeight="1" thickTop="1" thickBot="1" x14ac:dyDescent="0.4">
      <c r="B21" s="101"/>
      <c r="C21" s="101"/>
      <c r="D21" s="101"/>
      <c r="F21" s="90"/>
      <c r="G21" s="91"/>
      <c r="H21" s="92"/>
      <c r="I21" s="93"/>
      <c r="J21" s="94"/>
      <c r="K21" s="93"/>
      <c r="L21" s="92"/>
      <c r="M21" s="79"/>
      <c r="N21" s="77"/>
      <c r="O21" s="78"/>
      <c r="P21" s="79"/>
      <c r="Q21" s="78"/>
      <c r="R21" s="77"/>
    </row>
    <row r="22" spans="2:27" ht="27.75" thickTop="1" thickBot="1" x14ac:dyDescent="0.25">
      <c r="B22" s="128" t="s">
        <v>97</v>
      </c>
      <c r="C22" s="129"/>
      <c r="D22" s="130"/>
      <c r="E22" s="79"/>
      <c r="F22" s="95">
        <v>16</v>
      </c>
      <c r="G22" s="103" t="s">
        <v>65</v>
      </c>
      <c r="H22" s="163" t="s">
        <v>108</v>
      </c>
      <c r="I22" s="164">
        <v>2</v>
      </c>
      <c r="J22" s="163" t="s">
        <v>0</v>
      </c>
      <c r="K22" s="164">
        <v>0</v>
      </c>
      <c r="L22" s="163" t="s">
        <v>105</v>
      </c>
      <c r="M22" s="78"/>
      <c r="N22" s="77"/>
      <c r="O22" s="78"/>
      <c r="P22" s="79"/>
      <c r="Q22" s="78"/>
      <c r="R22" s="77"/>
      <c r="V22" s="131" t="s">
        <v>98</v>
      </c>
      <c r="W22" s="131"/>
      <c r="X22" s="131"/>
      <c r="Y22" s="132" t="s">
        <v>105</v>
      </c>
      <c r="Z22" s="132"/>
      <c r="AA22" s="75">
        <v>3</v>
      </c>
    </row>
    <row r="23" spans="2:27" ht="9.9499999999999993" customHeight="1" thickTop="1" thickBot="1" x14ac:dyDescent="0.4"/>
    <row r="24" spans="2:27" ht="27" thickBot="1" x14ac:dyDescent="0.4">
      <c r="V24" s="131" t="s">
        <v>99</v>
      </c>
      <c r="W24" s="131"/>
      <c r="X24" s="131"/>
      <c r="Y24" s="132"/>
      <c r="Z24" s="132"/>
      <c r="AA24" s="75">
        <v>2</v>
      </c>
    </row>
    <row r="25" spans="2:27" ht="9.9499999999999993" customHeight="1" thickBot="1" x14ac:dyDescent="0.4"/>
    <row r="26" spans="2:27" ht="27" thickBot="1" x14ac:dyDescent="0.4">
      <c r="V26" s="131" t="s">
        <v>100</v>
      </c>
      <c r="W26" s="131"/>
      <c r="X26" s="131"/>
      <c r="Y26" s="132"/>
      <c r="Z26" s="132"/>
      <c r="AA26" s="75">
        <v>1</v>
      </c>
    </row>
    <row r="27" spans="2:27" x14ac:dyDescent="0.35">
      <c r="Y27" s="81"/>
      <c r="Z27" s="81"/>
    </row>
  </sheetData>
  <sheetProtection algorithmName="SHA-512" hashValue="yQJhxenTqqDScjlh9m/2tgq9eFtqMtWZnC5BkeTmR2ATYAgeijxpzofFN9NkO+bV53Oy5lqsN98zzYFjpKigrw==" saltValue="ohMqjgBZHRrl8OOMFA0rHQ==" spinCount="100000" sheet="1" objects="1" scenarios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V26:X26"/>
    <mergeCell ref="Y26:Z2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C11"/>
  <sheetViews>
    <sheetView zoomScale="130" zoomScaleNormal="130" workbookViewId="0">
      <selection activeCell="E11" sqref="E11"/>
    </sheetView>
  </sheetViews>
  <sheetFormatPr defaultRowHeight="12.75" x14ac:dyDescent="0.2"/>
  <cols>
    <col min="1" max="1" width="28.140625" style="1" bestFit="1" customWidth="1"/>
    <col min="2" max="2" width="9.140625" style="10"/>
    <col min="3" max="3" width="9.140625" style="8"/>
  </cols>
  <sheetData>
    <row r="1" spans="1:1" ht="21" thickTop="1" x14ac:dyDescent="0.3">
      <c r="A1" s="63" t="s">
        <v>102</v>
      </c>
    </row>
    <row r="2" spans="1:1" ht="20.25" x14ac:dyDescent="0.3">
      <c r="A2" s="64" t="s">
        <v>103</v>
      </c>
    </row>
    <row r="3" spans="1:1" ht="20.25" x14ac:dyDescent="0.3">
      <c r="A3" s="64" t="s">
        <v>104</v>
      </c>
    </row>
    <row r="4" spans="1:1" ht="20.25" x14ac:dyDescent="0.3">
      <c r="A4" s="64" t="s">
        <v>61</v>
      </c>
    </row>
    <row r="5" spans="1:1" ht="20.25" x14ac:dyDescent="0.3">
      <c r="A5" s="64" t="s">
        <v>105</v>
      </c>
    </row>
    <row r="6" spans="1:1" ht="20.25" x14ac:dyDescent="0.3">
      <c r="A6" s="64" t="s">
        <v>106</v>
      </c>
    </row>
    <row r="7" spans="1:1" ht="20.25" x14ac:dyDescent="0.3">
      <c r="A7" s="64" t="s">
        <v>107</v>
      </c>
    </row>
    <row r="8" spans="1:1" ht="20.25" x14ac:dyDescent="0.3">
      <c r="A8" s="64" t="s">
        <v>108</v>
      </c>
    </row>
    <row r="9" spans="1:1" ht="20.25" x14ac:dyDescent="0.3">
      <c r="A9" s="64" t="s">
        <v>109</v>
      </c>
    </row>
    <row r="10" spans="1:1" ht="21" thickBot="1" x14ac:dyDescent="0.35">
      <c r="A10" s="65" t="s">
        <v>110</v>
      </c>
    </row>
    <row r="11" spans="1:1" ht="13.5" thickTop="1" x14ac:dyDescent="0.2"/>
  </sheetData>
  <sheetProtection algorithmName="SHA-512" hashValue="ws8yK4UKiOtrcEve62jiIlZ7SO5XrRsIzNYGS7jRuEISAKC2xDoax5lXXtTXbZhe35f+iiJvjU7TYjrsfbQfhA==" saltValue="h6diXjagizZ7wcaQ+R+nv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2022-09-17T18:36:55Z</dcterms:modified>
</cp:coreProperties>
</file>